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cqueline.haenggeli\HfH\HSAdmin Arbeiten - WB_Studienbewirtschaftung\Studienjahre\Curricula_SVPlaner_SHP\2018\"/>
    </mc:Choice>
  </mc:AlternateContent>
  <xr:revisionPtr revIDLastSave="4" documentId="14_{F5F12A28-93CF-4A06-9539-5012C9D7F411}" xr6:coauthVersionLast="40" xr6:coauthVersionMax="40" xr10:uidLastSave="{E2FA0081-8B71-4787-BD1C-83EC15543979}"/>
  <bookViews>
    <workbookView xWindow="14385" yWindow="-15" windowWidth="14430" windowHeight="13005" xr2:uid="{00000000-000D-0000-FFFF-FFFF00000000}"/>
  </bookViews>
  <sheets>
    <sheet name="Studienverlaufplaner" sheetId="6" r:id="rId1"/>
    <sheet name="Tabelle2" sheetId="2" state="hidden" r:id="rId2"/>
    <sheet name="Tabelle3" sheetId="3" state="hidden" r:id="rId3"/>
    <sheet name="Angepasstes Basiscurriculum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6" l="1"/>
  <c r="Q21" i="6"/>
  <c r="Q20" i="6"/>
  <c r="Q19" i="6" l="1"/>
  <c r="Q18" i="6"/>
  <c r="Q17" i="6"/>
  <c r="Q15" i="6"/>
  <c r="Q16" i="6"/>
  <c r="J13" i="6"/>
  <c r="J16" i="6"/>
  <c r="Q7" i="6"/>
  <c r="Q6" i="6"/>
  <c r="Q4" i="6"/>
  <c r="J17" i="6"/>
  <c r="J15" i="6"/>
  <c r="J19" i="6"/>
  <c r="J18" i="6"/>
  <c r="J14" i="6"/>
  <c r="J12" i="6"/>
  <c r="L8" i="6"/>
  <c r="C26" i="6"/>
  <c r="F26" i="6"/>
  <c r="G26" i="6" s="1"/>
  <c r="H26" i="6" s="1"/>
  <c r="C25" i="6"/>
  <c r="C24" i="6"/>
  <c r="C27" i="6" s="1"/>
  <c r="F24" i="6"/>
  <c r="G24" i="6" s="1"/>
  <c r="H24" i="6" s="1"/>
  <c r="F25" i="6"/>
  <c r="F27" i="6" s="1"/>
  <c r="J11" i="6"/>
  <c r="J10" i="6"/>
  <c r="J9" i="6"/>
  <c r="J8" i="6"/>
  <c r="J7" i="6"/>
  <c r="J6" i="6"/>
  <c r="J5" i="6"/>
  <c r="J4" i="6"/>
  <c r="B10" i="6"/>
  <c r="B27" i="6"/>
  <c r="D27" i="6"/>
  <c r="E27" i="6"/>
  <c r="G25" i="6" l="1"/>
  <c r="H25" i="6" s="1"/>
  <c r="H27" i="6" s="1"/>
</calcChain>
</file>

<file path=xl/sharedStrings.xml><?xml version="1.0" encoding="utf-8"?>
<sst xmlns="http://schemas.openxmlformats.org/spreadsheetml/2006/main" count="511" uniqueCount="173">
  <si>
    <t>Namen:</t>
  </si>
  <si>
    <t>Felicitas Muster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</si>
  <si>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</si>
  <si>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</si>
  <si>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</si>
  <si>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</si>
  <si>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</si>
  <si>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</si>
  <si>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KW 38</t>
  </si>
  <si>
    <t>Anmeldung zum Studium</t>
  </si>
  <si>
    <t>15. Januar</t>
  </si>
  <si>
    <t>Abgabe Entwurf Praxisprojekt</t>
  </si>
  <si>
    <t>KW 45</t>
  </si>
  <si>
    <t>Anmeldung Praxisprojekt</t>
  </si>
  <si>
    <t>nicht nötig</t>
  </si>
  <si>
    <t>Anzahl Wahlmodultage im 1. Sem</t>
  </si>
  <si>
    <t>Beginn Praxisprojekt</t>
  </si>
  <si>
    <t>KW 47</t>
  </si>
  <si>
    <t>Anmeldung Masterthese</t>
  </si>
  <si>
    <t>KW4</t>
  </si>
  <si>
    <t>Anzahl Wahlmodultage im 2. Sem</t>
  </si>
  <si>
    <t>Abgabe Praxisprojekt</t>
  </si>
  <si>
    <t>KW 19</t>
  </si>
  <si>
    <t>Anmeldung Praktische und Kompetenzprofilprüfung</t>
  </si>
  <si>
    <t>KW25</t>
  </si>
  <si>
    <t>Anzahl Wahlmodultage im 3. Sem</t>
  </si>
  <si>
    <t>Unterrichtsbesuch 1</t>
  </si>
  <si>
    <t>KW 46 - KW 5</t>
  </si>
  <si>
    <t>Unterrichtsbesuch 2</t>
  </si>
  <si>
    <t>KW 17 - KW 39</t>
  </si>
  <si>
    <t>Einschreibeverfahren Wahlmodule</t>
  </si>
  <si>
    <t>Summe Wahlmodultage</t>
  </si>
  <si>
    <t>Einführung Masterarbeit</t>
  </si>
  <si>
    <t>KW 8</t>
  </si>
  <si>
    <t>Abgabe Skizze Masterarbeit</t>
  </si>
  <si>
    <t>KW 14</t>
  </si>
  <si>
    <t>Abgabe Disposition Masterarbeit</t>
  </si>
  <si>
    <t>Wo 23</t>
  </si>
  <si>
    <t>Abgabe Abstract Masterarbeit</t>
  </si>
  <si>
    <t>Wo 49</t>
  </si>
  <si>
    <t>Abgabe Masterarbeit</t>
  </si>
  <si>
    <t>Wo 1</t>
  </si>
  <si>
    <t>Leistungsnachweise und AnSes</t>
  </si>
  <si>
    <t>Abgabe</t>
  </si>
  <si>
    <t>Präsentation Masterarbeit</t>
  </si>
  <si>
    <t>Wo 6</t>
  </si>
  <si>
    <t>AnSe 1</t>
  </si>
  <si>
    <t>Interaktion und Verhalten</t>
  </si>
  <si>
    <t>Wo 7</t>
  </si>
  <si>
    <t>Information Prüfungen</t>
  </si>
  <si>
    <t>LNW 1</t>
  </si>
  <si>
    <t>Förderdiagnostik</t>
  </si>
  <si>
    <t>Wo 2</t>
  </si>
  <si>
    <t>Praktische Prüfung</t>
  </si>
  <si>
    <t>Wo 43 - 48</t>
  </si>
  <si>
    <t>AnSe 2</t>
  </si>
  <si>
    <t>Mathematik</t>
  </si>
  <si>
    <t>Wo 25</t>
  </si>
  <si>
    <t>Kompetenzprofilprüfung</t>
  </si>
  <si>
    <t xml:space="preserve">Donnerstag, Wo 4 </t>
  </si>
  <si>
    <t>Sprache</t>
  </si>
  <si>
    <t>Wo 20</t>
  </si>
  <si>
    <t>Diplomierung</t>
  </si>
  <si>
    <t>Wo 12</t>
  </si>
  <si>
    <t>LNW 2</t>
  </si>
  <si>
    <t>Sprache oder Mathematik</t>
  </si>
  <si>
    <t>Wo 33</t>
  </si>
  <si>
    <t>LNW 3, AnSe 3</t>
  </si>
  <si>
    <t>integr. Ins e-Learning Neurowissenschaften</t>
  </si>
  <si>
    <t xml:space="preserve">Wo 3 </t>
  </si>
  <si>
    <t>Zeitaufwand für das Studium</t>
  </si>
  <si>
    <t>LNW 4</t>
  </si>
  <si>
    <t>Beratung</t>
  </si>
  <si>
    <t>(Durschschnittswert pro Semester, ohne Praxisanteil)</t>
  </si>
  <si>
    <t>AnSe 4</t>
  </si>
  <si>
    <t>Recht</t>
  </si>
  <si>
    <t>Wo 22</t>
  </si>
  <si>
    <t>Durchschnitt pro Semester</t>
  </si>
  <si>
    <t>Basis</t>
  </si>
  <si>
    <t>Wahl</t>
  </si>
  <si>
    <t>Masterthese</t>
  </si>
  <si>
    <t>Praktika</t>
  </si>
  <si>
    <t>Total AS</t>
  </si>
  <si>
    <t xml:space="preserve">pro Woche </t>
  </si>
  <si>
    <t>Belastung in %</t>
  </si>
  <si>
    <t>Dossier Unterrichtsbesuch 1</t>
  </si>
  <si>
    <t>KW 13-KW 24</t>
  </si>
  <si>
    <t>Zeitaufwand 1. Sem (KW 37 - 7)</t>
  </si>
  <si>
    <t>Dossier Unterrichtsbesuch 2</t>
  </si>
  <si>
    <t>KW 36-KW7</t>
  </si>
  <si>
    <t>Zeitaufwand 2. Sem (KW 8 - 37)</t>
  </si>
  <si>
    <t>Zeitaufwand 3. Sem (KW 38 - 7)</t>
  </si>
  <si>
    <t>Total</t>
  </si>
  <si>
    <t>Durchschn.</t>
  </si>
  <si>
    <t>Annahme HS: 2 Wochen Ferien</t>
  </si>
  <si>
    <t>Annahme FS: 3 Wochen Ferien</t>
  </si>
  <si>
    <t>Stichworte inhaltlich:</t>
  </si>
  <si>
    <t>Studis müssen Optionen für Blockpraktika definieren</t>
  </si>
  <si>
    <t>In Semester 1 und 2 tendenziell in SG, sonst eher separat an PB-Tagen</t>
  </si>
  <si>
    <t>Masterstudiengang Sonderpädagogik: Schulische Heilpädagogik</t>
  </si>
  <si>
    <t>Curriculum der Vollzeitausbildung 2018/2020</t>
  </si>
  <si>
    <t>DIN</t>
  </si>
  <si>
    <t>1. Semester Herbst 2018</t>
  </si>
  <si>
    <t>3. Semester Herbst 2019</t>
  </si>
  <si>
    <t>Wo</t>
  </si>
  <si>
    <t>Montag</t>
  </si>
  <si>
    <t>Dienstag</t>
  </si>
  <si>
    <t>Mittwoch</t>
  </si>
  <si>
    <t>Donnerstag</t>
  </si>
  <si>
    <t>Freitag</t>
  </si>
  <si>
    <t>Termine</t>
  </si>
  <si>
    <t>Blockpraktik</t>
  </si>
  <si>
    <t>e-Learning Neurowissenschaften</t>
  </si>
  <si>
    <t>P01</t>
  </si>
  <si>
    <t>P02 1. Tag</t>
  </si>
  <si>
    <t>P03</t>
  </si>
  <si>
    <t>Tagesprakt</t>
  </si>
  <si>
    <t>P02/P08 1. Tag</t>
  </si>
  <si>
    <t>P14</t>
  </si>
  <si>
    <t>WM/Selbstud</t>
  </si>
  <si>
    <t>Selbststud</t>
  </si>
  <si>
    <t>Ende Unterrichtsbesuch 2</t>
  </si>
  <si>
    <t>P15</t>
  </si>
  <si>
    <t>MT</t>
  </si>
  <si>
    <t>WM/MT</t>
  </si>
  <si>
    <t xml:space="preserve">   </t>
  </si>
  <si>
    <t>P16</t>
  </si>
  <si>
    <t>P08 2. Tag</t>
  </si>
  <si>
    <t>Beginn Praktische Prüfung</t>
  </si>
  <si>
    <t>P02</t>
  </si>
  <si>
    <t>P05</t>
  </si>
  <si>
    <t>P17</t>
  </si>
  <si>
    <t>Beginn Unterrichtsbesuch  1</t>
  </si>
  <si>
    <t>P05spez</t>
  </si>
  <si>
    <t>P18</t>
  </si>
  <si>
    <t>RM Entw. Praxisproj./Beginn PraPro</t>
  </si>
  <si>
    <t>Ende Prakt. Prüfung</t>
  </si>
  <si>
    <t>P06</t>
  </si>
  <si>
    <t>P12</t>
  </si>
  <si>
    <t>Abgabe AnSe / LNW 3 (Neurowiss.)</t>
  </si>
  <si>
    <t>Selbstst</t>
  </si>
  <si>
    <t>WM/Selbstst</t>
  </si>
  <si>
    <t>A02</t>
  </si>
  <si>
    <t>Komp.profilprü.</t>
  </si>
  <si>
    <t>Ende Unterrichtsbesuch 1/Stao</t>
  </si>
  <si>
    <t>WM</t>
  </si>
  <si>
    <t>Präsentation Masterarbeit 6./7./8. Februar</t>
  </si>
  <si>
    <t>AnSe 1 /LNW 1 (Förderdiagnostik)</t>
  </si>
  <si>
    <t>2. Semester Frühjahr 2019</t>
  </si>
  <si>
    <t>4. Semester Frühjahr 2020</t>
  </si>
  <si>
    <t>NM: P13.1</t>
  </si>
  <si>
    <t>P19</t>
  </si>
  <si>
    <t>P09</t>
  </si>
  <si>
    <t>P25</t>
  </si>
  <si>
    <t>P25 *</t>
  </si>
  <si>
    <t>zum Modul P25 gehören zusätzlich 2 selbstorganisierte Studientage</t>
  </si>
  <si>
    <t>Zuteilung Masterarbeit</t>
  </si>
  <si>
    <t>P10</t>
  </si>
  <si>
    <t>Karfreitag</t>
  </si>
  <si>
    <t>Ostermontag</t>
  </si>
  <si>
    <t>Osterwoche</t>
  </si>
  <si>
    <t>Unterrichtsfrei</t>
  </si>
  <si>
    <t>Beginn Unterrichtsbesuch 2</t>
  </si>
  <si>
    <t>Abgabe AnSe 2 / LNW 4</t>
  </si>
  <si>
    <t>Abgabe Dispo Masterarbeit</t>
  </si>
  <si>
    <t>Rückmeldung Praxisprojekt</t>
  </si>
  <si>
    <t>Rückmeldung Dispo Masterarbeit</t>
  </si>
  <si>
    <t>Abgabe LNW 2 (Sprache oder Mathe)</t>
  </si>
  <si>
    <t>Einschreibeverfahren 18/19</t>
  </si>
  <si>
    <t>13.6. - 20.6.</t>
  </si>
  <si>
    <t>Studienverlaufsplaner Vollzeitstudium 2018</t>
  </si>
  <si>
    <t>31.01.2019/hac</t>
  </si>
  <si>
    <t>Abgabe AnSe 4 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</si>
</sst>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9"/>
      <name val="Geneva"/>
    </font>
    <font>
      <sz val="9"/>
      <name val="Helv"/>
    </font>
    <font>
      <sz val="9"/>
      <color indexed="8"/>
      <name val="Helv"/>
    </font>
    <font>
      <sz val="9"/>
      <name val="Geneva"/>
    </font>
    <font>
      <sz val="10"/>
      <color indexed="8"/>
      <name val="Helv"/>
    </font>
    <font>
      <sz val="8"/>
      <name val="Arial"/>
      <family val="2"/>
    </font>
    <font>
      <sz val="10"/>
      <name val="Helv"/>
    </font>
    <font>
      <sz val="10"/>
      <name val="Geneva"/>
    </font>
    <font>
      <sz val="16"/>
      <name val="Helv"/>
    </font>
    <font>
      <sz val="16"/>
      <color indexed="8"/>
      <name val="Helv"/>
    </font>
    <font>
      <sz val="16"/>
      <name val="Geneva"/>
    </font>
    <font>
      <sz val="8"/>
      <name val="Geneva"/>
    </font>
    <font>
      <sz val="14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Geneva"/>
    </font>
    <font>
      <b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Geneva"/>
    </font>
    <font>
      <b/>
      <sz val="16"/>
      <color theme="6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6" borderId="1" xfId="0" applyFont="1" applyFill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21" fillId="0" borderId="1" xfId="0" applyFont="1" applyBorder="1"/>
    <xf numFmtId="0" fontId="15" fillId="0" borderId="0" xfId="0" applyFont="1"/>
    <xf numFmtId="0" fontId="7" fillId="0" borderId="0" xfId="0" applyFont="1"/>
    <xf numFmtId="0" fontId="15" fillId="9" borderId="1" xfId="0" applyFont="1" applyFill="1" applyBorder="1"/>
    <xf numFmtId="0" fontId="16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10" borderId="1" xfId="0" applyFont="1" applyFill="1" applyBorder="1"/>
    <xf numFmtId="0" fontId="14" fillId="11" borderId="1" xfId="0" applyFont="1" applyFill="1" applyBorder="1"/>
    <xf numFmtId="0" fontId="24" fillId="0" borderId="2" xfId="0" applyFont="1" applyBorder="1" applyAlignment="1" applyProtection="1">
      <alignment horizontal="center"/>
      <protection locked="0"/>
    </xf>
    <xf numFmtId="1" fontId="25" fillId="7" borderId="0" xfId="0" applyNumberFormat="1" applyFont="1" applyFill="1" applyAlignment="1">
      <alignment horizontal="left"/>
    </xf>
    <xf numFmtId="1" fontId="25" fillId="5" borderId="0" xfId="0" applyNumberFormat="1" applyFont="1" applyFill="1" applyAlignment="1">
      <alignment horizontal="left"/>
    </xf>
    <xf numFmtId="1" fontId="25" fillId="9" borderId="0" xfId="0" applyNumberFormat="1" applyFont="1" applyFill="1" applyAlignment="1">
      <alignment horizontal="left"/>
    </xf>
    <xf numFmtId="1" fontId="25" fillId="10" borderId="0" xfId="0" applyNumberFormat="1" applyFont="1" applyFill="1" applyAlignment="1">
      <alignment horizontal="left"/>
    </xf>
    <xf numFmtId="1" fontId="25" fillId="5" borderId="3" xfId="0" applyNumberFormat="1" applyFont="1" applyFill="1" applyBorder="1" applyAlignment="1">
      <alignment horizontal="left"/>
    </xf>
    <xf numFmtId="0" fontId="26" fillId="5" borderId="0" xfId="0" applyFont="1" applyFill="1"/>
    <xf numFmtId="0" fontId="27" fillId="5" borderId="0" xfId="0" applyFont="1" applyFill="1"/>
    <xf numFmtId="0" fontId="25" fillId="5" borderId="0" xfId="0" applyFont="1" applyFill="1"/>
    <xf numFmtId="0" fontId="27" fillId="5" borderId="0" xfId="0" applyFont="1" applyFill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right"/>
    </xf>
    <xf numFmtId="0" fontId="14" fillId="12" borderId="4" xfId="0" applyFont="1" applyFill="1" applyBorder="1"/>
    <xf numFmtId="0" fontId="14" fillId="12" borderId="5" xfId="0" applyFont="1" applyFill="1" applyBorder="1"/>
    <xf numFmtId="0" fontId="27" fillId="12" borderId="6" xfId="0" applyFont="1" applyFill="1" applyBorder="1"/>
    <xf numFmtId="0" fontId="27" fillId="12" borderId="6" xfId="0" applyFont="1" applyFill="1" applyBorder="1" applyAlignment="1">
      <alignment horizontal="left"/>
    </xf>
    <xf numFmtId="0" fontId="27" fillId="12" borderId="7" xfId="0" applyFont="1" applyFill="1" applyBorder="1" applyAlignment="1">
      <alignment horizontal="left"/>
    </xf>
    <xf numFmtId="0" fontId="24" fillId="5" borderId="10" xfId="0" applyFont="1" applyFill="1" applyBorder="1"/>
    <xf numFmtId="0" fontId="24" fillId="7" borderId="10" xfId="0" applyFont="1" applyFill="1" applyBorder="1"/>
    <xf numFmtId="0" fontId="24" fillId="7" borderId="0" xfId="0" applyFont="1" applyFill="1"/>
    <xf numFmtId="0" fontId="25" fillId="7" borderId="0" xfId="0" applyFont="1" applyFill="1" applyAlignment="1">
      <alignment horizontal="right"/>
    </xf>
    <xf numFmtId="1" fontId="25" fillId="7" borderId="3" xfId="0" applyNumberFormat="1" applyFont="1" applyFill="1" applyBorder="1" applyAlignment="1">
      <alignment horizontal="left"/>
    </xf>
    <xf numFmtId="1" fontId="25" fillId="13" borderId="3" xfId="0" applyNumberFormat="1" applyFont="1" applyFill="1" applyBorder="1" applyAlignment="1">
      <alignment horizontal="right"/>
    </xf>
    <xf numFmtId="0" fontId="25" fillId="5" borderId="10" xfId="0" applyFont="1" applyFill="1" applyBorder="1"/>
    <xf numFmtId="0" fontId="25" fillId="5" borderId="3" xfId="0" applyFont="1" applyFill="1" applyBorder="1"/>
    <xf numFmtId="0" fontId="24" fillId="13" borderId="0" xfId="0" applyFont="1" applyFill="1" applyAlignment="1">
      <alignment horizontal="right"/>
    </xf>
    <xf numFmtId="0" fontId="24" fillId="13" borderId="3" xfId="0" applyFont="1" applyFill="1" applyBorder="1" applyAlignment="1">
      <alignment horizontal="right"/>
    </xf>
    <xf numFmtId="0" fontId="25" fillId="13" borderId="0" xfId="0" applyFont="1" applyFill="1" applyAlignment="1">
      <alignment horizontal="right"/>
    </xf>
    <xf numFmtId="0" fontId="25" fillId="13" borderId="3" xfId="0" applyFont="1" applyFill="1" applyBorder="1" applyAlignment="1">
      <alignment horizontal="right"/>
    </xf>
    <xf numFmtId="0" fontId="24" fillId="5" borderId="0" xfId="0" applyFont="1" applyFill="1"/>
    <xf numFmtId="0" fontId="25" fillId="5" borderId="0" xfId="0" applyFont="1" applyFill="1" applyAlignment="1">
      <alignment horizontal="right"/>
    </xf>
    <xf numFmtId="0" fontId="24" fillId="5" borderId="3" xfId="0" applyFont="1" applyFill="1" applyBorder="1"/>
    <xf numFmtId="0" fontId="25" fillId="5" borderId="3" xfId="0" applyFont="1" applyFill="1" applyBorder="1" applyAlignment="1">
      <alignment horizontal="left"/>
    </xf>
    <xf numFmtId="0" fontId="14" fillId="11" borderId="11" xfId="0" applyFont="1" applyFill="1" applyBorder="1"/>
    <xf numFmtId="0" fontId="14" fillId="11" borderId="12" xfId="0" applyFont="1" applyFill="1" applyBorder="1"/>
    <xf numFmtId="0" fontId="24" fillId="9" borderId="10" xfId="0" applyFont="1" applyFill="1" applyBorder="1"/>
    <xf numFmtId="0" fontId="24" fillId="9" borderId="0" xfId="0" applyFont="1" applyFill="1"/>
    <xf numFmtId="0" fontId="25" fillId="9" borderId="0" xfId="0" applyFont="1" applyFill="1" applyAlignment="1">
      <alignment horizontal="right"/>
    </xf>
    <xf numFmtId="0" fontId="25" fillId="9" borderId="3" xfId="0" applyFont="1" applyFill="1" applyBorder="1" applyAlignment="1">
      <alignment horizontal="left"/>
    </xf>
    <xf numFmtId="0" fontId="24" fillId="13" borderId="11" xfId="0" applyFont="1" applyFill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4" fillId="10" borderId="10" xfId="0" applyFont="1" applyFill="1" applyBorder="1"/>
    <xf numFmtId="0" fontId="24" fillId="10" borderId="0" xfId="0" applyFont="1" applyFill="1"/>
    <xf numFmtId="0" fontId="25" fillId="10" borderId="0" xfId="0" applyFont="1" applyFill="1" applyAlignment="1">
      <alignment horizontal="right"/>
    </xf>
    <xf numFmtId="0" fontId="25" fillId="10" borderId="3" xfId="0" applyFont="1" applyFill="1" applyBorder="1" applyAlignment="1">
      <alignment horizontal="left"/>
    </xf>
    <xf numFmtId="1" fontId="25" fillId="10" borderId="3" xfId="0" applyNumberFormat="1" applyFont="1" applyFill="1" applyBorder="1" applyAlignment="1">
      <alignment horizontal="left"/>
    </xf>
    <xf numFmtId="0" fontId="25" fillId="11" borderId="13" xfId="0" applyFont="1" applyFill="1" applyBorder="1"/>
    <xf numFmtId="0" fontId="27" fillId="0" borderId="13" xfId="0" applyFont="1" applyBorder="1"/>
    <xf numFmtId="1" fontId="25" fillId="11" borderId="12" xfId="0" applyNumberFormat="1" applyFont="1" applyFill="1" applyBorder="1" applyAlignment="1">
      <alignment horizontal="left"/>
    </xf>
    <xf numFmtId="0" fontId="26" fillId="5" borderId="0" xfId="0" applyFont="1" applyFill="1" applyAlignment="1">
      <alignment horizontal="right"/>
    </xf>
    <xf numFmtId="0" fontId="26" fillId="5" borderId="0" xfId="0" applyFont="1" applyFill="1" applyAlignment="1">
      <alignment horizontal="left"/>
    </xf>
    <xf numFmtId="0" fontId="25" fillId="5" borderId="5" xfId="0" applyFont="1" applyFill="1" applyBorder="1"/>
    <xf numFmtId="0" fontId="18" fillId="14" borderId="14" xfId="0" applyFont="1" applyFill="1" applyBorder="1" applyAlignment="1">
      <alignment horizontal="center"/>
    </xf>
    <xf numFmtId="0" fontId="25" fillId="9" borderId="14" xfId="0" applyFont="1" applyFill="1" applyBorder="1" applyAlignment="1">
      <alignment horizontal="center"/>
    </xf>
    <xf numFmtId="0" fontId="27" fillId="5" borderId="10" xfId="0" applyFont="1" applyFill="1" applyBorder="1"/>
    <xf numFmtId="0" fontId="15" fillId="5" borderId="1" xfId="0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/>
    </xf>
    <xf numFmtId="1" fontId="18" fillId="9" borderId="1" xfId="0" applyNumberFormat="1" applyFont="1" applyFill="1" applyBorder="1" applyAlignment="1">
      <alignment horizontal="center"/>
    </xf>
    <xf numFmtId="0" fontId="27" fillId="5" borderId="0" xfId="0" applyFont="1" applyFill="1" applyAlignment="1">
      <alignment wrapText="1"/>
    </xf>
    <xf numFmtId="0" fontId="27" fillId="5" borderId="11" xfId="0" applyFont="1" applyFill="1" applyBorder="1"/>
    <xf numFmtId="0" fontId="15" fillId="5" borderId="15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/>
    </xf>
    <xf numFmtId="1" fontId="18" fillId="9" borderId="15" xfId="0" applyNumberFormat="1" applyFont="1" applyFill="1" applyBorder="1" applyAlignment="1">
      <alignment horizontal="center"/>
    </xf>
    <xf numFmtId="0" fontId="28" fillId="5" borderId="16" xfId="0" applyFont="1" applyFill="1" applyBorder="1"/>
    <xf numFmtId="0" fontId="28" fillId="5" borderId="17" xfId="0" applyFont="1" applyFill="1" applyBorder="1"/>
    <xf numFmtId="0" fontId="27" fillId="12" borderId="7" xfId="0" applyFont="1" applyFill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9" fillId="0" borderId="0" xfId="0" applyFont="1"/>
    <xf numFmtId="0" fontId="2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Alignment="1">
      <alignment horizontal="right"/>
    </xf>
    <xf numFmtId="0" fontId="31" fillId="15" borderId="1" xfId="0" applyFont="1" applyFill="1" applyBorder="1" applyAlignment="1">
      <alignment horizontal="center"/>
    </xf>
    <xf numFmtId="49" fontId="25" fillId="13" borderId="0" xfId="0" applyNumberFormat="1" applyFont="1" applyFill="1" applyAlignment="1">
      <alignment horizontal="right"/>
    </xf>
    <xf numFmtId="0" fontId="14" fillId="11" borderId="13" xfId="0" applyFont="1" applyFill="1" applyBorder="1" applyAlignment="1">
      <alignment horizontal="right"/>
    </xf>
    <xf numFmtId="1" fontId="14" fillId="11" borderId="13" xfId="0" applyNumberFormat="1" applyFont="1" applyFill="1" applyBorder="1" applyAlignment="1">
      <alignment horizontal="left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17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24" fillId="13" borderId="3" xfId="0" applyFont="1" applyFill="1" applyBorder="1"/>
    <xf numFmtId="0" fontId="24" fillId="13" borderId="13" xfId="0" applyFont="1" applyFill="1" applyBorder="1"/>
    <xf numFmtId="0" fontId="24" fillId="13" borderId="12" xfId="0" applyFont="1" applyFill="1" applyBorder="1"/>
    <xf numFmtId="0" fontId="16" fillId="7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/>
    </xf>
    <xf numFmtId="0" fontId="13" fillId="8" borderId="4" xfId="0" applyFont="1" applyFill="1" applyBorder="1"/>
    <xf numFmtId="0" fontId="13" fillId="8" borderId="8" xfId="0" applyFont="1" applyFill="1" applyBorder="1"/>
    <xf numFmtId="0" fontId="24" fillId="19" borderId="10" xfId="0" applyFont="1" applyFill="1" applyBorder="1"/>
    <xf numFmtId="0" fontId="24" fillId="19" borderId="0" xfId="0" applyFont="1" applyFill="1"/>
    <xf numFmtId="0" fontId="24" fillId="19" borderId="11" xfId="0" applyFont="1" applyFill="1" applyBorder="1"/>
    <xf numFmtId="0" fontId="24" fillId="19" borderId="13" xfId="0" applyFont="1" applyFill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18" borderId="1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20" borderId="18" xfId="0" applyFont="1" applyFill="1" applyBorder="1"/>
    <xf numFmtId="0" fontId="0" fillId="20" borderId="19" xfId="0" applyFill="1" applyBorder="1"/>
    <xf numFmtId="0" fontId="0" fillId="20" borderId="19" xfId="0" applyFill="1" applyBorder="1" applyAlignment="1">
      <alignment horizontal="right"/>
    </xf>
    <xf numFmtId="1" fontId="0" fillId="20" borderId="20" xfId="0" applyNumberFormat="1" applyFill="1" applyBorder="1"/>
    <xf numFmtId="0" fontId="24" fillId="20" borderId="21" xfId="0" applyFont="1" applyFill="1" applyBorder="1"/>
    <xf numFmtId="0" fontId="0" fillId="20" borderId="22" xfId="0" applyFill="1" applyBorder="1"/>
    <xf numFmtId="0" fontId="0" fillId="20" borderId="22" xfId="0" applyFill="1" applyBorder="1" applyAlignment="1">
      <alignment horizontal="right"/>
    </xf>
    <xf numFmtId="1" fontId="0" fillId="20" borderId="23" xfId="0" applyNumberFormat="1" applyFill="1" applyBorder="1"/>
    <xf numFmtId="49" fontId="25" fillId="19" borderId="0" xfId="0" applyNumberFormat="1" applyFont="1" applyFill="1" applyAlignment="1">
      <alignment horizontal="right"/>
    </xf>
    <xf numFmtId="49" fontId="25" fillId="19" borderId="13" xfId="0" applyNumberFormat="1" applyFont="1" applyFill="1" applyBorder="1" applyAlignment="1">
      <alignment horizontal="right"/>
    </xf>
    <xf numFmtId="1" fontId="25" fillId="19" borderId="3" xfId="0" applyNumberFormat="1" applyFont="1" applyFill="1" applyBorder="1" applyAlignment="1">
      <alignment horizontal="right"/>
    </xf>
    <xf numFmtId="1" fontId="25" fillId="19" borderId="12" xfId="0" applyNumberFormat="1" applyFont="1" applyFill="1" applyBorder="1" applyAlignment="1">
      <alignment horizontal="right"/>
    </xf>
    <xf numFmtId="1" fontId="24" fillId="16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24" fillId="13" borderId="10" xfId="0" applyFont="1" applyFill="1" applyBorder="1"/>
    <xf numFmtId="0" fontId="24" fillId="13" borderId="0" xfId="0" applyFont="1" applyFill="1"/>
    <xf numFmtId="0" fontId="25" fillId="12" borderId="6" xfId="0" applyFont="1" applyFill="1" applyBorder="1" applyAlignment="1">
      <alignment horizontal="right"/>
    </xf>
    <xf numFmtId="0" fontId="25" fillId="12" borderId="7" xfId="0" applyFont="1" applyFill="1" applyBorder="1" applyAlignment="1">
      <alignment horizontal="right"/>
    </xf>
    <xf numFmtId="0" fontId="27" fillId="8" borderId="8" xfId="0" applyFont="1" applyFill="1" applyBorder="1" applyAlignment="1">
      <alignment horizontal="right"/>
    </xf>
    <xf numFmtId="0" fontId="27" fillId="8" borderId="9" xfId="0" applyFont="1" applyFill="1" applyBorder="1" applyAlignment="1">
      <alignment horizontal="right"/>
    </xf>
    <xf numFmtId="0" fontId="24" fillId="13" borderId="10" xfId="0" applyFont="1" applyFill="1" applyBorder="1" applyAlignment="1"/>
    <xf numFmtId="0" fontId="24" fillId="13" borderId="0" xfId="0" applyFont="1" applyFill="1" applyAlignment="1"/>
    <xf numFmtId="0" fontId="25" fillId="13" borderId="10" xfId="0" applyFont="1" applyFill="1" applyBorder="1" applyAlignment="1"/>
    <xf numFmtId="0" fontId="25" fillId="13" borderId="0" xfId="0" applyFont="1" applyFill="1" applyAlignment="1"/>
    <xf numFmtId="0" fontId="25" fillId="0" borderId="24" xfId="0" applyFont="1" applyBorder="1" applyAlignment="1" applyProtection="1">
      <protection locked="0"/>
    </xf>
    <xf numFmtId="0" fontId="25" fillId="0" borderId="25" xfId="0" applyFont="1" applyBorder="1" applyAlignment="1" applyProtection="1">
      <protection locked="0"/>
    </xf>
    <xf numFmtId="0" fontId="27" fillId="0" borderId="25" xfId="0" applyFont="1" applyBorder="1" applyAlignment="1" applyProtection="1">
      <protection locked="0"/>
    </xf>
    <xf numFmtId="0" fontId="27" fillId="0" borderId="26" xfId="0" applyFont="1" applyBorder="1" applyAlignment="1" applyProtection="1">
      <protection locked="0"/>
    </xf>
    <xf numFmtId="0" fontId="14" fillId="12" borderId="5" xfId="0" applyFont="1" applyFill="1" applyBorder="1" applyAlignment="1"/>
    <xf numFmtId="0" fontId="14" fillId="12" borderId="6" xfId="0" applyFont="1" applyFill="1" applyBorder="1" applyAlignment="1"/>
    <xf numFmtId="0" fontId="32" fillId="21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32" fillId="21" borderId="27" xfId="0" applyFont="1" applyFill="1" applyBorder="1" applyAlignment="1">
      <alignment horizontal="center" vertical="center"/>
    </xf>
    <xf numFmtId="0" fontId="32" fillId="21" borderId="28" xfId="0" applyFont="1" applyFill="1" applyBorder="1" applyAlignment="1">
      <alignment horizontal="center" vertical="center"/>
    </xf>
    <xf numFmtId="0" fontId="32" fillId="21" borderId="29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339966"/>
      <rgbColor rgb="0000FFFF"/>
      <rgbColor rgb="00800080"/>
      <rgbColor rgb="00FFCCCC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Normal="100" workbookViewId="0">
      <selection activeCell="O35" sqref="O35"/>
    </sheetView>
  </sheetViews>
  <sheetFormatPr baseColWidth="10" defaultColWidth="11.42578125" defaultRowHeight="12"/>
  <cols>
    <col min="1" max="1" width="31.42578125" style="53" customWidth="1"/>
    <col min="2" max="2" width="11.42578125" style="53"/>
    <col min="3" max="3" width="8.140625" style="53" customWidth="1"/>
    <col min="4" max="4" width="10.5703125" style="53" customWidth="1"/>
    <col min="5" max="5" width="7.85546875" style="53" customWidth="1"/>
    <col min="6" max="6" width="9.140625" style="53" customWidth="1"/>
    <col min="7" max="7" width="10.5703125" style="53" customWidth="1"/>
    <col min="8" max="8" width="13.7109375" style="53" customWidth="1"/>
    <col min="9" max="9" width="4" style="53" customWidth="1"/>
    <col min="10" max="10" width="8" style="53" customWidth="1"/>
    <col min="11" max="11" width="13.42578125" style="53" hidden="1" customWidth="1"/>
    <col min="12" max="12" width="6.28515625" style="53" customWidth="1"/>
    <col min="13" max="13" width="3.7109375" style="53" customWidth="1"/>
    <col min="14" max="14" width="14.5703125" style="53" customWidth="1"/>
    <col min="15" max="15" width="35.42578125" style="53" customWidth="1"/>
    <col min="16" max="16" width="10.7109375" style="54" customWidth="1"/>
    <col min="17" max="17" width="9.85546875" style="54" customWidth="1"/>
    <col min="18" max="16384" width="11.42578125" style="53"/>
  </cols>
  <sheetData>
    <row r="1" spans="1:17" ht="16.5" thickBot="1">
      <c r="A1" s="49" t="s">
        <v>170</v>
      </c>
      <c r="B1" s="50"/>
      <c r="C1" s="50"/>
      <c r="D1" s="51" t="s">
        <v>0</v>
      </c>
      <c r="E1" s="183" t="s">
        <v>1</v>
      </c>
      <c r="F1" s="184"/>
      <c r="G1" s="185"/>
      <c r="H1" s="186"/>
      <c r="I1" s="50"/>
      <c r="J1" s="52"/>
      <c r="K1" s="53" t="s">
        <v>2</v>
      </c>
      <c r="L1" s="52"/>
      <c r="N1" s="35" t="s">
        <v>171</v>
      </c>
    </row>
    <row r="2" spans="1:17" ht="15.75" thickBot="1">
      <c r="A2" s="51"/>
      <c r="B2" s="50"/>
      <c r="C2" s="50"/>
      <c r="D2" s="50"/>
      <c r="E2" s="50"/>
      <c r="F2" s="50"/>
      <c r="G2" s="50"/>
      <c r="H2" s="50"/>
      <c r="I2" s="50"/>
      <c r="J2" s="52"/>
      <c r="L2" s="52"/>
    </row>
    <row r="3" spans="1:17" ht="15.75" thickBot="1">
      <c r="A3" s="55" t="s">
        <v>3</v>
      </c>
      <c r="B3" s="109"/>
      <c r="C3" s="50"/>
      <c r="D3" s="56" t="s">
        <v>4</v>
      </c>
      <c r="E3" s="57"/>
      <c r="F3" s="57"/>
      <c r="G3" s="57"/>
      <c r="H3" s="57"/>
      <c r="I3" s="57"/>
      <c r="J3" s="58"/>
      <c r="K3" s="53">
        <v>2015</v>
      </c>
      <c r="L3" s="59"/>
      <c r="N3" s="187" t="s">
        <v>5</v>
      </c>
      <c r="O3" s="188"/>
      <c r="P3" s="175"/>
      <c r="Q3" s="176"/>
    </row>
    <row r="4" spans="1:17" ht="15.75" thickBot="1">
      <c r="A4" s="60" t="s">
        <v>6</v>
      </c>
      <c r="B4" s="171">
        <v>2018</v>
      </c>
      <c r="C4" s="50"/>
      <c r="D4" s="61" t="s">
        <v>7</v>
      </c>
      <c r="E4" s="62"/>
      <c r="F4" s="62"/>
      <c r="G4" s="62"/>
      <c r="H4" s="63" t="s">
        <v>8</v>
      </c>
      <c r="I4" s="63"/>
      <c r="J4" s="44">
        <f>B4</f>
        <v>2018</v>
      </c>
      <c r="K4" s="53">
        <v>2016</v>
      </c>
      <c r="L4" s="64"/>
      <c r="N4" s="179" t="s">
        <v>9</v>
      </c>
      <c r="O4" s="180"/>
      <c r="P4" s="124" t="s">
        <v>10</v>
      </c>
      <c r="Q4" s="65">
        <f>B4</f>
        <v>2018</v>
      </c>
    </row>
    <row r="5" spans="1:17" ht="15.75" thickBot="1">
      <c r="A5" s="66"/>
      <c r="B5" s="67"/>
      <c r="C5" s="50"/>
      <c r="D5" s="61" t="s">
        <v>11</v>
      </c>
      <c r="E5" s="62"/>
      <c r="F5" s="62"/>
      <c r="G5" s="62"/>
      <c r="H5" s="63" t="s">
        <v>12</v>
      </c>
      <c r="I5" s="63"/>
      <c r="J5" s="44">
        <f>B4</f>
        <v>2018</v>
      </c>
      <c r="K5" s="53">
        <v>2017</v>
      </c>
      <c r="L5" s="64"/>
      <c r="N5" s="179" t="s">
        <v>13</v>
      </c>
      <c r="O5" s="180"/>
      <c r="P5" s="68" t="s">
        <v>14</v>
      </c>
      <c r="Q5" s="69"/>
    </row>
    <row r="6" spans="1:17" ht="15.75" thickBot="1">
      <c r="A6" s="60" t="s">
        <v>15</v>
      </c>
      <c r="B6" s="43">
        <v>8</v>
      </c>
      <c r="C6" s="50"/>
      <c r="D6" s="61" t="s">
        <v>16</v>
      </c>
      <c r="E6" s="62"/>
      <c r="F6" s="62"/>
      <c r="G6" s="62"/>
      <c r="H6" s="63" t="s">
        <v>17</v>
      </c>
      <c r="I6" s="63"/>
      <c r="J6" s="44">
        <f>B4</f>
        <v>2018</v>
      </c>
      <c r="K6" s="53">
        <v>2018</v>
      </c>
      <c r="L6" s="64"/>
      <c r="N6" s="179" t="s">
        <v>18</v>
      </c>
      <c r="O6" s="180"/>
      <c r="P6" s="70" t="s">
        <v>19</v>
      </c>
      <c r="Q6" s="65">
        <f>B4+1</f>
        <v>2019</v>
      </c>
    </row>
    <row r="7" spans="1:17" ht="15.75" thickBot="1">
      <c r="A7" s="60" t="s">
        <v>20</v>
      </c>
      <c r="B7" s="43">
        <v>6</v>
      </c>
      <c r="C7" s="50"/>
      <c r="D7" s="61" t="s">
        <v>21</v>
      </c>
      <c r="E7" s="62"/>
      <c r="F7" s="62"/>
      <c r="G7" s="62"/>
      <c r="H7" s="63" t="s">
        <v>22</v>
      </c>
      <c r="I7" s="63"/>
      <c r="J7" s="44">
        <f>B4+1</f>
        <v>2019</v>
      </c>
      <c r="K7" s="53">
        <v>2019</v>
      </c>
      <c r="L7" s="64"/>
      <c r="N7" s="179" t="s">
        <v>23</v>
      </c>
      <c r="O7" s="180"/>
      <c r="P7" s="70" t="s">
        <v>24</v>
      </c>
      <c r="Q7" s="65">
        <f>B4+1</f>
        <v>2019</v>
      </c>
    </row>
    <row r="8" spans="1:17" ht="15.75" thickBot="1">
      <c r="A8" s="60" t="s">
        <v>25</v>
      </c>
      <c r="B8" s="43">
        <v>6</v>
      </c>
      <c r="C8" s="50"/>
      <c r="D8" s="60" t="s">
        <v>26</v>
      </c>
      <c r="E8" s="72"/>
      <c r="F8" s="72"/>
      <c r="G8" s="72"/>
      <c r="H8" s="73" t="s">
        <v>27</v>
      </c>
      <c r="I8" s="73"/>
      <c r="J8" s="45">
        <f>B4</f>
        <v>2018</v>
      </c>
      <c r="K8" s="53">
        <v>2020</v>
      </c>
      <c r="L8" s="48">
        <f>B4+1</f>
        <v>2019</v>
      </c>
      <c r="N8" s="179"/>
      <c r="O8" s="180"/>
      <c r="P8" s="70"/>
      <c r="Q8" s="71"/>
    </row>
    <row r="9" spans="1:17" ht="15">
      <c r="A9" s="60"/>
      <c r="B9" s="74"/>
      <c r="C9" s="50"/>
      <c r="D9" s="60" t="s">
        <v>28</v>
      </c>
      <c r="E9" s="72"/>
      <c r="F9" s="72"/>
      <c r="G9" s="72"/>
      <c r="H9" s="73" t="s">
        <v>29</v>
      </c>
      <c r="I9" s="73"/>
      <c r="J9" s="45">
        <f>B4+1</f>
        <v>2019</v>
      </c>
      <c r="K9" s="53">
        <v>2021</v>
      </c>
      <c r="L9" s="75"/>
      <c r="N9" s="181" t="s">
        <v>30</v>
      </c>
      <c r="O9" s="182"/>
      <c r="P9" s="70"/>
      <c r="Q9" s="71"/>
    </row>
    <row r="10" spans="1:17" ht="15.75" thickBot="1">
      <c r="A10" s="76" t="s">
        <v>31</v>
      </c>
      <c r="B10" s="77">
        <f>SUM(B6:B9)</f>
        <v>20</v>
      </c>
      <c r="C10" s="50"/>
      <c r="D10" s="78" t="s">
        <v>32</v>
      </c>
      <c r="E10" s="79"/>
      <c r="F10" s="79"/>
      <c r="G10" s="79"/>
      <c r="H10" s="80" t="s">
        <v>33</v>
      </c>
      <c r="I10" s="80"/>
      <c r="J10" s="46">
        <f>B4+1</f>
        <v>2019</v>
      </c>
      <c r="K10" s="53">
        <v>2022</v>
      </c>
      <c r="L10" s="81"/>
      <c r="N10" s="173" t="s">
        <v>168</v>
      </c>
      <c r="O10" s="174"/>
      <c r="P10" s="174" t="s">
        <v>169</v>
      </c>
      <c r="Q10" s="137">
        <v>2018</v>
      </c>
    </row>
    <row r="11" spans="1:17" ht="15.75" thickBot="1">
      <c r="A11" s="51"/>
      <c r="B11" s="51"/>
      <c r="C11" s="50"/>
      <c r="D11" s="78" t="s">
        <v>34</v>
      </c>
      <c r="E11" s="79"/>
      <c r="F11" s="79"/>
      <c r="G11" s="79"/>
      <c r="H11" s="80" t="s">
        <v>35</v>
      </c>
      <c r="I11" s="80"/>
      <c r="J11" s="46">
        <f>B4+1</f>
        <v>2019</v>
      </c>
      <c r="K11" s="53">
        <v>2023</v>
      </c>
      <c r="L11" s="81"/>
      <c r="N11" s="82"/>
      <c r="O11" s="138"/>
      <c r="P11" s="138"/>
      <c r="Q11" s="139"/>
    </row>
    <row r="12" spans="1:17" ht="15">
      <c r="A12" s="51"/>
      <c r="B12" s="51"/>
      <c r="C12" s="50"/>
      <c r="D12" s="78" t="s">
        <v>36</v>
      </c>
      <c r="E12" s="79"/>
      <c r="F12" s="79"/>
      <c r="G12" s="79"/>
      <c r="H12" s="80" t="s">
        <v>37</v>
      </c>
      <c r="I12" s="80"/>
      <c r="J12" s="46">
        <f>B4+1</f>
        <v>2019</v>
      </c>
      <c r="K12" s="53">
        <v>2024</v>
      </c>
      <c r="L12" s="81"/>
      <c r="O12" s="83"/>
      <c r="P12" s="84"/>
      <c r="Q12" s="84"/>
    </row>
    <row r="13" spans="1:17" ht="15.75" thickBot="1">
      <c r="A13" s="51"/>
      <c r="B13" s="51"/>
      <c r="C13" s="50"/>
      <c r="D13" s="78" t="s">
        <v>38</v>
      </c>
      <c r="E13" s="79"/>
      <c r="F13" s="79"/>
      <c r="G13" s="79"/>
      <c r="H13" s="80" t="s">
        <v>39</v>
      </c>
      <c r="I13" s="80"/>
      <c r="J13" s="46">
        <f>B4+1</f>
        <v>2019</v>
      </c>
      <c r="K13" s="53">
        <v>2025</v>
      </c>
      <c r="L13" s="81"/>
    </row>
    <row r="14" spans="1:17" ht="15">
      <c r="A14" s="51"/>
      <c r="B14" s="51"/>
      <c r="C14" s="50"/>
      <c r="D14" s="78" t="s">
        <v>40</v>
      </c>
      <c r="E14" s="79"/>
      <c r="F14" s="79"/>
      <c r="G14" s="79"/>
      <c r="H14" s="80" t="s">
        <v>41</v>
      </c>
      <c r="I14" s="80"/>
      <c r="J14" s="46">
        <f>B4+2</f>
        <v>2020</v>
      </c>
      <c r="L14" s="81"/>
      <c r="N14" s="142" t="s">
        <v>42</v>
      </c>
      <c r="O14" s="143"/>
      <c r="P14" s="177" t="s">
        <v>43</v>
      </c>
      <c r="Q14" s="178"/>
    </row>
    <row r="15" spans="1:17" ht="15">
      <c r="A15" s="51"/>
      <c r="B15" s="51"/>
      <c r="C15" s="51"/>
      <c r="D15" s="78" t="s">
        <v>44</v>
      </c>
      <c r="E15" s="79"/>
      <c r="F15" s="79"/>
      <c r="G15" s="79"/>
      <c r="H15" s="80" t="s">
        <v>45</v>
      </c>
      <c r="I15" s="80"/>
      <c r="J15" s="46">
        <f>B4+2</f>
        <v>2020</v>
      </c>
      <c r="L15" s="81"/>
      <c r="N15" s="144" t="s">
        <v>46</v>
      </c>
      <c r="O15" s="145" t="s">
        <v>47</v>
      </c>
      <c r="P15" s="167" t="s">
        <v>48</v>
      </c>
      <c r="Q15" s="169">
        <f>B4+1</f>
        <v>2019</v>
      </c>
    </row>
    <row r="16" spans="1:17" ht="15">
      <c r="A16" s="51"/>
      <c r="B16" s="51"/>
      <c r="C16" s="51"/>
      <c r="D16" s="85" t="s">
        <v>49</v>
      </c>
      <c r="E16" s="86"/>
      <c r="F16" s="86"/>
      <c r="G16" s="86"/>
      <c r="H16" s="87" t="s">
        <v>12</v>
      </c>
      <c r="I16" s="87"/>
      <c r="J16" s="47">
        <f>B4</f>
        <v>2018</v>
      </c>
      <c r="L16" s="88"/>
      <c r="N16" s="144" t="s">
        <v>50</v>
      </c>
      <c r="O16" s="145" t="s">
        <v>51</v>
      </c>
      <c r="P16" s="167" t="s">
        <v>52</v>
      </c>
      <c r="Q16" s="169">
        <f>B4+1</f>
        <v>2019</v>
      </c>
    </row>
    <row r="17" spans="1:17" ht="15">
      <c r="A17" s="51"/>
      <c r="B17" s="51"/>
      <c r="C17" s="51"/>
      <c r="D17" s="85" t="s">
        <v>53</v>
      </c>
      <c r="E17" s="86"/>
      <c r="F17" s="86"/>
      <c r="G17" s="86"/>
      <c r="H17" s="87" t="s">
        <v>54</v>
      </c>
      <c r="I17" s="87"/>
      <c r="J17" s="47">
        <f>B4+1</f>
        <v>2019</v>
      </c>
      <c r="L17" s="88"/>
      <c r="N17" s="144" t="s">
        <v>55</v>
      </c>
      <c r="O17" s="145" t="s">
        <v>56</v>
      </c>
      <c r="P17" s="167" t="s">
        <v>57</v>
      </c>
      <c r="Q17" s="169">
        <f>B4+1</f>
        <v>2019</v>
      </c>
    </row>
    <row r="18" spans="1:17" ht="15">
      <c r="A18" s="51"/>
      <c r="B18" s="51"/>
      <c r="C18" s="51"/>
      <c r="D18" s="85" t="s">
        <v>58</v>
      </c>
      <c r="E18" s="86"/>
      <c r="F18" s="86"/>
      <c r="G18" s="86"/>
      <c r="H18" s="87" t="s">
        <v>59</v>
      </c>
      <c r="I18" s="87"/>
      <c r="J18" s="47">
        <f>B4+2</f>
        <v>2020</v>
      </c>
      <c r="L18" s="89"/>
      <c r="N18" s="144" t="s">
        <v>55</v>
      </c>
      <c r="O18" s="145" t="s">
        <v>60</v>
      </c>
      <c r="P18" s="167" t="s">
        <v>61</v>
      </c>
      <c r="Q18" s="169">
        <f>B4+1</f>
        <v>2019</v>
      </c>
    </row>
    <row r="19" spans="1:17" ht="15.75" thickBot="1">
      <c r="A19" s="51"/>
      <c r="B19" s="51"/>
      <c r="C19" s="51"/>
      <c r="D19" s="76" t="s">
        <v>62</v>
      </c>
      <c r="E19" s="90"/>
      <c r="F19" s="90"/>
      <c r="G19" s="90"/>
      <c r="H19" s="125" t="s">
        <v>63</v>
      </c>
      <c r="I19" s="125"/>
      <c r="J19" s="126">
        <f>B4+2</f>
        <v>2020</v>
      </c>
      <c r="K19" s="91"/>
      <c r="L19" s="92"/>
      <c r="N19" s="144" t="s">
        <v>64</v>
      </c>
      <c r="O19" s="145" t="s">
        <v>65</v>
      </c>
      <c r="P19" s="167" t="s">
        <v>66</v>
      </c>
      <c r="Q19" s="169">
        <f>B4+1</f>
        <v>2019</v>
      </c>
    </row>
    <row r="20" spans="1:17" ht="15.75">
      <c r="A20" s="51"/>
      <c r="B20" s="51"/>
      <c r="C20" s="50"/>
      <c r="D20" s="49"/>
      <c r="E20" s="49"/>
      <c r="F20" s="49"/>
      <c r="G20" s="49"/>
      <c r="H20" s="93"/>
      <c r="I20" s="93"/>
      <c r="J20" s="94"/>
      <c r="L20" s="94"/>
      <c r="N20" s="144" t="s">
        <v>67</v>
      </c>
      <c r="O20" s="145" t="s">
        <v>68</v>
      </c>
      <c r="P20" s="167" t="s">
        <v>69</v>
      </c>
      <c r="Q20" s="169">
        <f>B4+1</f>
        <v>2019</v>
      </c>
    </row>
    <row r="21" spans="1:17" ht="15.75">
      <c r="A21" s="51" t="s">
        <v>70</v>
      </c>
      <c r="B21" s="51"/>
      <c r="C21" s="50"/>
      <c r="D21" s="49"/>
      <c r="E21" s="49"/>
      <c r="F21" s="49"/>
      <c r="G21" s="49"/>
      <c r="H21" s="93"/>
      <c r="I21" s="51"/>
      <c r="J21" s="51"/>
      <c r="L21" s="51"/>
      <c r="N21" s="144" t="s">
        <v>71</v>
      </c>
      <c r="O21" s="145" t="s">
        <v>72</v>
      </c>
      <c r="P21" s="167" t="s">
        <v>61</v>
      </c>
      <c r="Q21" s="169">
        <f>B4+1</f>
        <v>2019</v>
      </c>
    </row>
    <row r="22" spans="1:17" ht="15.75" thickBot="1">
      <c r="A22" s="51" t="s">
        <v>73</v>
      </c>
      <c r="B22" s="51"/>
      <c r="C22" s="51"/>
      <c r="D22" s="51"/>
      <c r="E22" s="51"/>
      <c r="F22" s="51"/>
      <c r="G22" s="51"/>
      <c r="H22" s="51"/>
      <c r="I22" s="50"/>
      <c r="J22" s="50"/>
      <c r="L22" s="50"/>
      <c r="N22" s="146" t="s">
        <v>74</v>
      </c>
      <c r="O22" s="147" t="s">
        <v>75</v>
      </c>
      <c r="P22" s="168" t="s">
        <v>76</v>
      </c>
      <c r="Q22" s="170">
        <f>B4+1</f>
        <v>2019</v>
      </c>
    </row>
    <row r="23" spans="1:17" ht="15">
      <c r="A23" s="95" t="s">
        <v>77</v>
      </c>
      <c r="B23" s="96" t="s">
        <v>78</v>
      </c>
      <c r="C23" s="96" t="s">
        <v>79</v>
      </c>
      <c r="D23" s="96" t="s">
        <v>80</v>
      </c>
      <c r="E23" s="96" t="s">
        <v>81</v>
      </c>
      <c r="F23" s="96" t="s">
        <v>82</v>
      </c>
      <c r="G23" s="96" t="s">
        <v>83</v>
      </c>
      <c r="H23" s="97" t="s">
        <v>84</v>
      </c>
      <c r="I23" s="102"/>
      <c r="J23" s="50"/>
      <c r="L23" s="50"/>
      <c r="M23" s="54"/>
      <c r="N23" s="159" t="s">
        <v>85</v>
      </c>
      <c r="O23" s="160"/>
      <c r="P23" s="161" t="s">
        <v>86</v>
      </c>
      <c r="Q23" s="162">
        <v>2019</v>
      </c>
    </row>
    <row r="24" spans="1:17" ht="15">
      <c r="A24" s="98" t="s">
        <v>87</v>
      </c>
      <c r="B24" s="99">
        <v>540</v>
      </c>
      <c r="C24" s="99">
        <f>B6*15</f>
        <v>120</v>
      </c>
      <c r="D24" s="99"/>
      <c r="E24" s="99">
        <v>250</v>
      </c>
      <c r="F24" s="99">
        <f>SUM(B24:E24)</f>
        <v>910</v>
      </c>
      <c r="G24" s="100">
        <f>F24/22</f>
        <v>41.363636363636367</v>
      </c>
      <c r="H24" s="101">
        <f>G24/0.42</f>
        <v>98.484848484848499</v>
      </c>
      <c r="I24" s="51"/>
      <c r="J24" s="51"/>
      <c r="L24" s="51"/>
      <c r="M24" s="54"/>
      <c r="N24" s="163" t="s">
        <v>88</v>
      </c>
      <c r="O24" s="164"/>
      <c r="P24" s="165" t="s">
        <v>89</v>
      </c>
      <c r="Q24" s="166">
        <v>2020</v>
      </c>
    </row>
    <row r="25" spans="1:17" ht="12.75">
      <c r="A25" s="98" t="s">
        <v>90</v>
      </c>
      <c r="B25" s="99">
        <v>570</v>
      </c>
      <c r="C25" s="99">
        <f>B7*15</f>
        <v>90</v>
      </c>
      <c r="D25" s="99">
        <v>80</v>
      </c>
      <c r="E25" s="99">
        <v>150</v>
      </c>
      <c r="F25" s="99">
        <f>SUM(B25:E25)</f>
        <v>890</v>
      </c>
      <c r="G25" s="100">
        <f>F25/22</f>
        <v>40.454545454545453</v>
      </c>
      <c r="H25" s="101">
        <f>G25/0.42</f>
        <v>96.320346320346317</v>
      </c>
      <c r="I25" s="50"/>
      <c r="J25" s="50"/>
      <c r="L25" s="50"/>
      <c r="M25" s="54"/>
    </row>
    <row r="26" spans="1:17" ht="12.75">
      <c r="A26" s="98" t="s">
        <v>91</v>
      </c>
      <c r="B26" s="99">
        <v>90</v>
      </c>
      <c r="C26" s="99">
        <f>B8*15</f>
        <v>90</v>
      </c>
      <c r="D26" s="99">
        <v>520</v>
      </c>
      <c r="E26" s="99">
        <v>200</v>
      </c>
      <c r="F26" s="99">
        <f>SUM(B26:E26)</f>
        <v>900</v>
      </c>
      <c r="G26" s="100">
        <f>F26/22</f>
        <v>40.909090909090907</v>
      </c>
      <c r="H26" s="101">
        <f>G26/0.42</f>
        <v>97.402597402597394</v>
      </c>
      <c r="I26" s="50"/>
      <c r="J26" s="50"/>
      <c r="L26" s="50"/>
      <c r="M26" s="54"/>
    </row>
    <row r="27" spans="1:17" ht="13.5" thickBot="1">
      <c r="A27" s="103" t="s">
        <v>92</v>
      </c>
      <c r="B27" s="104">
        <f>SUM(B24:B26)</f>
        <v>1200</v>
      </c>
      <c r="C27" s="104">
        <f>SUM(C24:C26)</f>
        <v>300</v>
      </c>
      <c r="D27" s="104">
        <f>SUM(D24:D26)</f>
        <v>600</v>
      </c>
      <c r="E27" s="104">
        <f>SUM(E24:E26)</f>
        <v>600</v>
      </c>
      <c r="F27" s="104">
        <f>SUM(F24:F26)</f>
        <v>2700</v>
      </c>
      <c r="G27" s="105" t="s">
        <v>93</v>
      </c>
      <c r="H27" s="106">
        <f>(SUM(H24:H26))/3</f>
        <v>97.402597402597394</v>
      </c>
      <c r="I27" s="50"/>
      <c r="J27" s="50"/>
      <c r="L27" s="50"/>
      <c r="M27" s="54"/>
    </row>
    <row r="28" spans="1:17">
      <c r="A28" s="50"/>
      <c r="B28" s="50"/>
      <c r="C28" s="50"/>
      <c r="D28" s="50"/>
      <c r="E28" s="50"/>
      <c r="F28" s="50"/>
      <c r="G28" s="50"/>
      <c r="H28" s="50"/>
      <c r="I28" s="50"/>
      <c r="J28" s="50"/>
      <c r="L28" s="50"/>
    </row>
    <row r="29" spans="1:17" ht="15">
      <c r="A29" s="107" t="s">
        <v>94</v>
      </c>
      <c r="B29" s="50"/>
      <c r="C29" s="50"/>
      <c r="D29" s="50"/>
      <c r="E29" s="50"/>
      <c r="F29" s="50"/>
      <c r="G29" s="50"/>
      <c r="H29" s="50"/>
      <c r="I29" s="50"/>
      <c r="J29" s="50"/>
      <c r="L29" s="50"/>
    </row>
    <row r="30" spans="1:17" ht="15">
      <c r="A30" s="108" t="s">
        <v>95</v>
      </c>
      <c r="B30" s="50"/>
      <c r="C30" s="50"/>
      <c r="D30" s="50"/>
      <c r="E30" s="50"/>
      <c r="F30" s="50"/>
      <c r="G30" s="50"/>
      <c r="H30" s="50"/>
      <c r="I30" s="50"/>
      <c r="J30" s="50"/>
      <c r="L30" s="50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0"/>
      <c r="L31" s="50"/>
    </row>
  </sheetData>
  <mergeCells count="9">
    <mergeCell ref="P14:Q14"/>
    <mergeCell ref="N8:O8"/>
    <mergeCell ref="N9:O9"/>
    <mergeCell ref="E1:H1"/>
    <mergeCell ref="N3:O3"/>
    <mergeCell ref="N4:O4"/>
    <mergeCell ref="N5:O5"/>
    <mergeCell ref="N6:O6"/>
    <mergeCell ref="N7:O7"/>
  </mergeCells>
  <dataValidations count="2">
    <dataValidation type="whole" allowBlank="1" showInputMessage="1" showErrorMessage="1" sqref="B6:B8" xr:uid="{00000000-0002-0000-0000-000000000000}">
      <formula1>0</formula1>
      <formula2>20</formula2>
    </dataValidation>
    <dataValidation type="list" allowBlank="1" showInputMessage="1" showErrorMessage="1" sqref="B4" xr:uid="{00000000-0002-0000-0000-000001000000}">
      <formula1>$K$2:$K$10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11.42578125" defaultRowHeight="12"/>
  <sheetData>
    <row r="1" spans="1:1">
      <c r="A1" t="s">
        <v>96</v>
      </c>
    </row>
    <row r="3" spans="1:1">
      <c r="A3" t="s">
        <v>97</v>
      </c>
    </row>
    <row r="4" spans="1:1">
      <c r="A4" t="s">
        <v>98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0"/>
  <sheetViews>
    <sheetView topLeftCell="A13" zoomScaleNormal="100" workbookViewId="0">
      <selection activeCell="N52" sqref="N52"/>
    </sheetView>
  </sheetViews>
  <sheetFormatPr baseColWidth="10" defaultColWidth="11.42578125" defaultRowHeight="12"/>
  <cols>
    <col min="1" max="1" width="5.42578125" customWidth="1"/>
    <col min="2" max="5" width="12.28515625" customWidth="1"/>
    <col min="6" max="6" width="12.7109375" bestFit="1" customWidth="1"/>
    <col min="7" max="7" width="29.5703125" customWidth="1"/>
    <col min="8" max="8" width="2.85546875" customWidth="1"/>
    <col min="9" max="9" width="5.5703125" customWidth="1"/>
    <col min="13" max="13" width="12.28515625" customWidth="1"/>
    <col min="15" max="15" width="34.5703125" customWidth="1"/>
  </cols>
  <sheetData>
    <row r="1" spans="1:15" s="121" customFormat="1" ht="20.25" customHeight="1">
      <c r="A1" s="116" t="s">
        <v>99</v>
      </c>
      <c r="B1" s="130"/>
      <c r="C1" s="117"/>
      <c r="D1" s="117"/>
      <c r="E1" s="117"/>
      <c r="F1" s="118"/>
      <c r="G1" s="117"/>
      <c r="H1" s="119"/>
      <c r="I1" s="157"/>
      <c r="J1" s="158"/>
      <c r="K1" s="120"/>
      <c r="L1" s="117"/>
      <c r="M1" s="117"/>
      <c r="N1" s="119"/>
      <c r="O1" s="119"/>
    </row>
    <row r="2" spans="1:15" ht="17.25" customHeight="1">
      <c r="A2" s="40" t="s">
        <v>100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2"/>
    </row>
    <row r="3" spans="1:15" ht="7.5" customHeight="1">
      <c r="A3" s="26"/>
      <c r="B3" s="26"/>
      <c r="C3" s="26"/>
      <c r="D3" s="26"/>
      <c r="E3" s="26"/>
      <c r="F3" s="26"/>
      <c r="G3" s="26"/>
      <c r="H3" s="110"/>
      <c r="I3" s="26"/>
      <c r="J3" s="26"/>
      <c r="K3" s="26"/>
      <c r="L3" s="26"/>
      <c r="M3" s="26"/>
      <c r="N3" s="110"/>
      <c r="O3" s="111"/>
    </row>
    <row r="4" spans="1:15" s="121" customFormat="1" ht="21" customHeight="1">
      <c r="A4" s="131" t="s">
        <v>101</v>
      </c>
      <c r="B4" s="189" t="s">
        <v>102</v>
      </c>
      <c r="C4" s="189"/>
      <c r="D4" s="189"/>
      <c r="E4" s="189"/>
      <c r="F4" s="189"/>
      <c r="G4" s="190"/>
      <c r="I4" s="131" t="s">
        <v>101</v>
      </c>
      <c r="J4" s="189" t="s">
        <v>103</v>
      </c>
      <c r="K4" s="189"/>
      <c r="L4" s="189"/>
      <c r="M4" s="189"/>
      <c r="N4" s="189"/>
      <c r="O4" s="190"/>
    </row>
    <row r="5" spans="1:15" ht="12" customHeight="1">
      <c r="A5" s="10" t="s">
        <v>104</v>
      </c>
      <c r="B5" s="25" t="s">
        <v>105</v>
      </c>
      <c r="C5" s="25" t="s">
        <v>106</v>
      </c>
      <c r="D5" s="25" t="s">
        <v>107</v>
      </c>
      <c r="E5" s="25" t="s">
        <v>108</v>
      </c>
      <c r="F5" s="25" t="s">
        <v>109</v>
      </c>
      <c r="G5" s="25" t="s">
        <v>110</v>
      </c>
      <c r="I5" s="10" t="s">
        <v>104</v>
      </c>
      <c r="J5" s="25" t="s">
        <v>105</v>
      </c>
      <c r="K5" s="25" t="s">
        <v>106</v>
      </c>
      <c r="L5" s="25" t="s">
        <v>107</v>
      </c>
      <c r="M5" s="25" t="s">
        <v>108</v>
      </c>
      <c r="N5" s="25" t="s">
        <v>109</v>
      </c>
      <c r="O5" s="25" t="s">
        <v>110</v>
      </c>
    </row>
    <row r="6" spans="1:15" ht="12.75" customHeight="1">
      <c r="A6" s="10">
        <v>34</v>
      </c>
      <c r="B6" s="10"/>
      <c r="C6" s="10"/>
      <c r="D6" s="10"/>
      <c r="E6" s="10"/>
      <c r="F6" s="10"/>
      <c r="G6" s="32"/>
      <c r="I6" s="10">
        <v>34</v>
      </c>
      <c r="J6" s="22" t="s">
        <v>111</v>
      </c>
      <c r="K6" s="22" t="s">
        <v>111</v>
      </c>
      <c r="L6" s="22" t="s">
        <v>111</v>
      </c>
      <c r="M6" s="22" t="s">
        <v>111</v>
      </c>
      <c r="N6" s="22" t="s">
        <v>111</v>
      </c>
      <c r="O6" s="33"/>
    </row>
    <row r="7" spans="1:15" ht="12.75" customHeight="1">
      <c r="A7" s="10">
        <v>35</v>
      </c>
      <c r="B7" s="10"/>
      <c r="C7" s="10"/>
      <c r="D7" s="10"/>
      <c r="E7" s="11"/>
      <c r="F7" s="10"/>
      <c r="G7" s="10"/>
      <c r="I7" s="10">
        <v>35</v>
      </c>
      <c r="J7" s="22" t="s">
        <v>111</v>
      </c>
      <c r="K7" s="22" t="s">
        <v>111</v>
      </c>
      <c r="L7" s="22" t="s">
        <v>111</v>
      </c>
      <c r="M7" s="22" t="s">
        <v>111</v>
      </c>
      <c r="N7" s="22" t="s">
        <v>111</v>
      </c>
      <c r="O7" s="33"/>
    </row>
    <row r="8" spans="1:15" ht="12.75" customHeight="1">
      <c r="A8" s="10">
        <v>36</v>
      </c>
      <c r="B8" s="10"/>
      <c r="C8" s="10"/>
      <c r="D8" s="3"/>
      <c r="E8" s="3"/>
      <c r="F8" s="113"/>
      <c r="G8" s="151" t="s">
        <v>112</v>
      </c>
      <c r="H8" s="7"/>
      <c r="I8" s="10">
        <v>36</v>
      </c>
      <c r="J8" s="22" t="s">
        <v>111</v>
      </c>
      <c r="K8" s="22" t="s">
        <v>111</v>
      </c>
      <c r="L8" s="22" t="s">
        <v>111</v>
      </c>
      <c r="M8" s="22" t="s">
        <v>111</v>
      </c>
      <c r="N8" s="22" t="s">
        <v>111</v>
      </c>
      <c r="O8" s="127"/>
    </row>
    <row r="9" spans="1:15" ht="12.75" customHeight="1">
      <c r="A9" s="10">
        <v>37</v>
      </c>
      <c r="B9" s="114" t="s">
        <v>113</v>
      </c>
      <c r="C9" s="114" t="s">
        <v>113</v>
      </c>
      <c r="D9" s="114" t="s">
        <v>113</v>
      </c>
      <c r="E9" s="114" t="s">
        <v>113</v>
      </c>
      <c r="F9" s="135" t="s">
        <v>114</v>
      </c>
      <c r="G9" s="11"/>
      <c r="I9" s="10">
        <v>37</v>
      </c>
      <c r="J9" s="22" t="s">
        <v>111</v>
      </c>
      <c r="K9" s="22" t="s">
        <v>111</v>
      </c>
      <c r="L9" s="22" t="s">
        <v>111</v>
      </c>
      <c r="M9" s="22" t="s">
        <v>111</v>
      </c>
      <c r="N9" s="22" t="s">
        <v>111</v>
      </c>
      <c r="O9" s="33"/>
    </row>
    <row r="10" spans="1:15" ht="12.75" customHeight="1">
      <c r="A10" s="10">
        <v>38</v>
      </c>
      <c r="B10" s="13" t="s">
        <v>115</v>
      </c>
      <c r="C10" s="22" t="s">
        <v>116</v>
      </c>
      <c r="D10" s="136" t="s">
        <v>117</v>
      </c>
      <c r="E10" s="9" t="s">
        <v>118</v>
      </c>
      <c r="F10" s="11" t="s">
        <v>119</v>
      </c>
      <c r="G10" s="27" t="s">
        <v>7</v>
      </c>
      <c r="H10" s="7"/>
      <c r="I10" s="10">
        <v>38</v>
      </c>
      <c r="J10" s="22" t="s">
        <v>111</v>
      </c>
      <c r="K10" s="22" t="s">
        <v>111</v>
      </c>
      <c r="L10" s="22" t="s">
        <v>111</v>
      </c>
      <c r="M10" s="22" t="s">
        <v>111</v>
      </c>
      <c r="N10" s="22" t="s">
        <v>111</v>
      </c>
      <c r="O10" s="34"/>
    </row>
    <row r="11" spans="1:15" ht="12.75" customHeight="1">
      <c r="A11" s="10">
        <v>39</v>
      </c>
      <c r="B11" s="13" t="s">
        <v>115</v>
      </c>
      <c r="C11" s="22" t="s">
        <v>116</v>
      </c>
      <c r="D11" s="11" t="s">
        <v>120</v>
      </c>
      <c r="E11" s="9" t="s">
        <v>118</v>
      </c>
      <c r="F11" s="11" t="s">
        <v>119</v>
      </c>
      <c r="G11" s="11"/>
      <c r="H11" s="7"/>
      <c r="I11" s="10">
        <v>39</v>
      </c>
      <c r="J11" s="22" t="s">
        <v>111</v>
      </c>
      <c r="K11" s="22" t="s">
        <v>111</v>
      </c>
      <c r="L11" s="22" t="s">
        <v>111</v>
      </c>
      <c r="M11" s="22" t="s">
        <v>111</v>
      </c>
      <c r="N11" s="22" t="s">
        <v>111</v>
      </c>
      <c r="O11" s="30" t="s">
        <v>121</v>
      </c>
    </row>
    <row r="12" spans="1:15" ht="12.75" customHeight="1">
      <c r="A12" s="10">
        <v>40</v>
      </c>
      <c r="B12" s="13" t="s">
        <v>115</v>
      </c>
      <c r="C12" s="22" t="s">
        <v>116</v>
      </c>
      <c r="D12" s="11" t="s">
        <v>120</v>
      </c>
      <c r="E12" s="9" t="s">
        <v>122</v>
      </c>
      <c r="F12" s="11" t="s">
        <v>119</v>
      </c>
      <c r="G12" s="32"/>
      <c r="H12" s="7"/>
      <c r="I12" s="10">
        <v>40</v>
      </c>
      <c r="J12" s="10" t="s">
        <v>123</v>
      </c>
      <c r="K12" s="10" t="s">
        <v>123</v>
      </c>
      <c r="L12" s="10" t="s">
        <v>123</v>
      </c>
      <c r="M12" s="10" t="s">
        <v>123</v>
      </c>
      <c r="N12" s="10" t="s">
        <v>124</v>
      </c>
      <c r="O12" s="33" t="s">
        <v>125</v>
      </c>
    </row>
    <row r="13" spans="1:15" ht="12.75" customHeight="1">
      <c r="A13" s="10">
        <v>41</v>
      </c>
      <c r="B13" s="13" t="s">
        <v>115</v>
      </c>
      <c r="C13" s="11" t="s">
        <v>120</v>
      </c>
      <c r="D13" s="11" t="s">
        <v>120</v>
      </c>
      <c r="E13" s="9" t="s">
        <v>122</v>
      </c>
      <c r="F13" s="11" t="s">
        <v>119</v>
      </c>
      <c r="G13" s="11"/>
      <c r="H13" s="7"/>
      <c r="I13" s="10">
        <v>41</v>
      </c>
      <c r="J13" s="10" t="s">
        <v>123</v>
      </c>
      <c r="K13" s="10" t="s">
        <v>123</v>
      </c>
      <c r="L13" s="10" t="s">
        <v>123</v>
      </c>
      <c r="M13" s="10" t="s">
        <v>123</v>
      </c>
      <c r="N13" s="10" t="s">
        <v>124</v>
      </c>
      <c r="O13" s="33"/>
    </row>
    <row r="14" spans="1:15" ht="12.75" customHeight="1">
      <c r="A14" s="10">
        <v>42</v>
      </c>
      <c r="B14" s="13" t="s">
        <v>115</v>
      </c>
      <c r="C14" s="11" t="s">
        <v>120</v>
      </c>
      <c r="D14" s="11" t="s">
        <v>120</v>
      </c>
      <c r="E14" s="9" t="s">
        <v>126</v>
      </c>
      <c r="F14" s="11" t="s">
        <v>119</v>
      </c>
      <c r="G14" s="10"/>
      <c r="H14" s="7"/>
      <c r="I14" s="10">
        <v>42</v>
      </c>
      <c r="J14" s="10" t="s">
        <v>123</v>
      </c>
      <c r="K14" s="10" t="s">
        <v>123</v>
      </c>
      <c r="L14" s="10" t="s">
        <v>123</v>
      </c>
      <c r="M14" s="10" t="s">
        <v>123</v>
      </c>
      <c r="N14" s="10" t="s">
        <v>124</v>
      </c>
      <c r="O14" s="33"/>
    </row>
    <row r="15" spans="1:15" ht="12.75" customHeight="1">
      <c r="A15" s="10">
        <v>43</v>
      </c>
      <c r="B15" s="14" t="s">
        <v>115</v>
      </c>
      <c r="C15" s="22" t="s">
        <v>116</v>
      </c>
      <c r="D15" s="136" t="s">
        <v>127</v>
      </c>
      <c r="E15" s="9" t="s">
        <v>126</v>
      </c>
      <c r="F15" s="11" t="s">
        <v>119</v>
      </c>
      <c r="G15" s="32"/>
      <c r="H15" s="7"/>
      <c r="I15" s="10">
        <v>43</v>
      </c>
      <c r="J15" s="10" t="s">
        <v>123</v>
      </c>
      <c r="K15" s="10" t="s">
        <v>123</v>
      </c>
      <c r="L15" s="10" t="s">
        <v>123</v>
      </c>
      <c r="M15" s="10" t="s">
        <v>123</v>
      </c>
      <c r="N15" s="10" t="s">
        <v>124</v>
      </c>
      <c r="O15" s="41" t="s">
        <v>128</v>
      </c>
    </row>
    <row r="16" spans="1:15" ht="12.75" customHeight="1">
      <c r="A16" s="10">
        <v>44</v>
      </c>
      <c r="B16" s="11" t="s">
        <v>120</v>
      </c>
      <c r="C16" s="22" t="s">
        <v>116</v>
      </c>
      <c r="D16" s="11" t="s">
        <v>120</v>
      </c>
      <c r="E16" s="136" t="s">
        <v>129</v>
      </c>
      <c r="F16" s="11" t="s">
        <v>119</v>
      </c>
      <c r="G16" s="11"/>
      <c r="H16" s="7"/>
      <c r="I16" s="10">
        <v>44</v>
      </c>
      <c r="J16" s="10" t="s">
        <v>123</v>
      </c>
      <c r="K16" s="10" t="s">
        <v>123</v>
      </c>
      <c r="L16" s="10" t="s">
        <v>123</v>
      </c>
      <c r="M16" s="10" t="s">
        <v>123</v>
      </c>
      <c r="N16" s="10" t="s">
        <v>124</v>
      </c>
      <c r="O16" s="33"/>
    </row>
    <row r="17" spans="1:15" ht="12.75" customHeight="1">
      <c r="A17" s="200">
        <v>45</v>
      </c>
      <c r="B17" s="191" t="s">
        <v>130</v>
      </c>
      <c r="C17" s="202" t="s">
        <v>116</v>
      </c>
      <c r="D17" s="193" t="s">
        <v>120</v>
      </c>
      <c r="E17" s="191" t="s">
        <v>131</v>
      </c>
      <c r="F17" s="193" t="s">
        <v>119</v>
      </c>
      <c r="G17" s="140" t="s">
        <v>11</v>
      </c>
      <c r="H17" s="128"/>
      <c r="I17" s="200">
        <v>45</v>
      </c>
      <c r="J17" s="200" t="s">
        <v>123</v>
      </c>
      <c r="K17" s="200" t="s">
        <v>123</v>
      </c>
      <c r="L17" s="200" t="s">
        <v>123</v>
      </c>
      <c r="M17" s="200" t="s">
        <v>123</v>
      </c>
      <c r="N17" s="200" t="s">
        <v>124</v>
      </c>
      <c r="O17" s="195"/>
    </row>
    <row r="18" spans="1:15" ht="12.75" customHeight="1">
      <c r="A18" s="201"/>
      <c r="B18" s="192"/>
      <c r="C18" s="203"/>
      <c r="D18" s="194"/>
      <c r="E18" s="192"/>
      <c r="F18" s="194"/>
      <c r="G18" s="155" t="s">
        <v>49</v>
      </c>
      <c r="H18" s="128"/>
      <c r="I18" s="201"/>
      <c r="J18" s="201"/>
      <c r="K18" s="201"/>
      <c r="L18" s="201"/>
      <c r="M18" s="201"/>
      <c r="N18" s="201"/>
      <c r="O18" s="196"/>
    </row>
    <row r="19" spans="1:15" ht="12.75" customHeight="1">
      <c r="A19" s="10">
        <v>46</v>
      </c>
      <c r="B19" s="9" t="s">
        <v>130</v>
      </c>
      <c r="C19" s="22" t="s">
        <v>116</v>
      </c>
      <c r="D19" s="11" t="s">
        <v>120</v>
      </c>
      <c r="E19" s="9" t="s">
        <v>131</v>
      </c>
      <c r="F19" s="11" t="s">
        <v>119</v>
      </c>
      <c r="G19" s="29" t="s">
        <v>132</v>
      </c>
      <c r="H19" s="7"/>
      <c r="I19" s="10">
        <v>46</v>
      </c>
      <c r="J19" s="10" t="s">
        <v>123</v>
      </c>
      <c r="K19" s="10" t="s">
        <v>123</v>
      </c>
      <c r="L19" s="10" t="s">
        <v>123</v>
      </c>
      <c r="M19" s="10" t="s">
        <v>123</v>
      </c>
      <c r="N19" s="10" t="s">
        <v>124</v>
      </c>
      <c r="O19" s="33"/>
    </row>
    <row r="20" spans="1:15" ht="12.75" customHeight="1">
      <c r="A20" s="10">
        <v>47</v>
      </c>
      <c r="B20" s="14" t="s">
        <v>133</v>
      </c>
      <c r="C20" s="22" t="s">
        <v>116</v>
      </c>
      <c r="D20" s="11" t="s">
        <v>120</v>
      </c>
      <c r="E20" s="9" t="s">
        <v>134</v>
      </c>
      <c r="F20" s="11" t="s">
        <v>119</v>
      </c>
      <c r="G20" s="27" t="s">
        <v>135</v>
      </c>
      <c r="H20" s="7"/>
      <c r="I20" s="10">
        <v>47</v>
      </c>
      <c r="J20" s="10" t="s">
        <v>123</v>
      </c>
      <c r="K20" s="10" t="s">
        <v>123</v>
      </c>
      <c r="L20" s="10" t="s">
        <v>123</v>
      </c>
      <c r="M20" s="10" t="s">
        <v>123</v>
      </c>
      <c r="N20" s="10" t="s">
        <v>124</v>
      </c>
      <c r="O20" s="33"/>
    </row>
    <row r="21" spans="1:15" ht="12.75" customHeight="1">
      <c r="A21" s="10">
        <v>48</v>
      </c>
      <c r="B21" s="14" t="s">
        <v>133</v>
      </c>
      <c r="C21" s="22" t="s">
        <v>116</v>
      </c>
      <c r="D21" s="11" t="s">
        <v>120</v>
      </c>
      <c r="E21" s="9" t="s">
        <v>134</v>
      </c>
      <c r="F21" s="11" t="s">
        <v>119</v>
      </c>
      <c r="G21" s="32"/>
      <c r="H21" s="7"/>
      <c r="I21" s="10">
        <v>48</v>
      </c>
      <c r="J21" s="10" t="s">
        <v>123</v>
      </c>
      <c r="K21" s="10" t="s">
        <v>123</v>
      </c>
      <c r="L21" s="10" t="s">
        <v>123</v>
      </c>
      <c r="M21" s="10" t="s">
        <v>123</v>
      </c>
      <c r="N21" s="10" t="s">
        <v>124</v>
      </c>
      <c r="O21" s="41" t="s">
        <v>136</v>
      </c>
    </row>
    <row r="22" spans="1:15" ht="12.75" customHeight="1">
      <c r="A22" s="10">
        <v>49</v>
      </c>
      <c r="B22" s="9" t="s">
        <v>137</v>
      </c>
      <c r="C22" s="22" t="s">
        <v>116</v>
      </c>
      <c r="D22" s="11" t="s">
        <v>120</v>
      </c>
      <c r="E22" s="9" t="s">
        <v>138</v>
      </c>
      <c r="F22" s="11" t="s">
        <v>119</v>
      </c>
      <c r="G22" s="32"/>
      <c r="H22" s="7"/>
      <c r="I22" s="10">
        <v>49</v>
      </c>
      <c r="J22" s="10" t="s">
        <v>123</v>
      </c>
      <c r="K22" s="10" t="s">
        <v>123</v>
      </c>
      <c r="L22" s="10" t="s">
        <v>123</v>
      </c>
      <c r="M22" s="10" t="s">
        <v>123</v>
      </c>
      <c r="N22" s="10" t="s">
        <v>124</v>
      </c>
      <c r="O22" s="129" t="s">
        <v>38</v>
      </c>
    </row>
    <row r="23" spans="1:15" ht="12.75" customHeight="1">
      <c r="A23" s="10">
        <v>50</v>
      </c>
      <c r="B23" s="11" t="s">
        <v>120</v>
      </c>
      <c r="C23" s="22" t="s">
        <v>116</v>
      </c>
      <c r="D23" s="11" t="s">
        <v>120</v>
      </c>
      <c r="E23" s="9" t="s">
        <v>138</v>
      </c>
      <c r="F23" s="11" t="s">
        <v>119</v>
      </c>
      <c r="G23" s="11"/>
      <c r="H23" s="7"/>
      <c r="I23" s="10">
        <v>50</v>
      </c>
      <c r="J23" s="10" t="s">
        <v>123</v>
      </c>
      <c r="K23" s="10" t="s">
        <v>123</v>
      </c>
      <c r="L23" s="10" t="s">
        <v>123</v>
      </c>
      <c r="M23" s="10" t="s">
        <v>123</v>
      </c>
      <c r="N23" s="10" t="s">
        <v>124</v>
      </c>
      <c r="O23" s="33"/>
    </row>
    <row r="24" spans="1:15" ht="12.75" customHeight="1">
      <c r="A24" s="10">
        <v>51</v>
      </c>
      <c r="B24" s="135" t="s">
        <v>129</v>
      </c>
      <c r="C24" s="22" t="s">
        <v>116</v>
      </c>
      <c r="D24" s="11" t="s">
        <v>120</v>
      </c>
      <c r="E24" s="136" t="s">
        <v>129</v>
      </c>
      <c r="F24" s="11" t="s">
        <v>119</v>
      </c>
      <c r="G24" s="11"/>
      <c r="H24" s="7"/>
      <c r="I24" s="10">
        <v>51</v>
      </c>
      <c r="J24" s="10" t="s">
        <v>123</v>
      </c>
      <c r="K24" s="10" t="s">
        <v>123</v>
      </c>
      <c r="L24" s="10" t="s">
        <v>123</v>
      </c>
      <c r="M24" s="10" t="s">
        <v>123</v>
      </c>
      <c r="N24" s="10" t="s">
        <v>124</v>
      </c>
      <c r="O24" s="33"/>
    </row>
    <row r="25" spans="1:15" ht="12.75" customHeight="1">
      <c r="A25" s="10">
        <v>52</v>
      </c>
      <c r="B25" s="12"/>
      <c r="C25" s="12"/>
      <c r="D25" s="12"/>
      <c r="E25" s="12"/>
      <c r="F25" s="12"/>
      <c r="G25" s="12"/>
      <c r="H25" s="7"/>
      <c r="I25" s="10">
        <v>52</v>
      </c>
      <c r="J25" s="10" t="s">
        <v>123</v>
      </c>
      <c r="K25" s="10" t="s">
        <v>123</v>
      </c>
      <c r="L25" s="10" t="s">
        <v>123</v>
      </c>
      <c r="M25" s="10" t="s">
        <v>123</v>
      </c>
      <c r="N25" s="10" t="s">
        <v>123</v>
      </c>
      <c r="O25" s="33"/>
    </row>
    <row r="26" spans="1:15" s="121" customFormat="1" ht="12.75" customHeight="1">
      <c r="A26" s="132">
        <v>1</v>
      </c>
      <c r="B26" s="133"/>
      <c r="C26" s="133"/>
      <c r="D26" s="133"/>
      <c r="E26" s="133"/>
      <c r="F26" s="133"/>
      <c r="G26" s="133"/>
      <c r="H26" s="128"/>
      <c r="I26" s="132">
        <v>1</v>
      </c>
      <c r="J26" s="132" t="s">
        <v>123</v>
      </c>
      <c r="K26" s="132" t="s">
        <v>123</v>
      </c>
      <c r="L26" s="132" t="s">
        <v>123</v>
      </c>
      <c r="M26" s="132" t="s">
        <v>123</v>
      </c>
      <c r="N26" s="132" t="s">
        <v>123</v>
      </c>
      <c r="O26" s="129" t="s">
        <v>40</v>
      </c>
    </row>
    <row r="27" spans="1:15" ht="12.75" customHeight="1">
      <c r="A27" s="10">
        <v>2</v>
      </c>
      <c r="B27" s="14" t="s">
        <v>137</v>
      </c>
      <c r="C27" s="14" t="s">
        <v>137</v>
      </c>
      <c r="D27" s="14" t="s">
        <v>137</v>
      </c>
      <c r="E27" s="14" t="s">
        <v>137</v>
      </c>
      <c r="F27" s="136" t="s">
        <v>129</v>
      </c>
      <c r="G27" s="141" t="s">
        <v>139</v>
      </c>
      <c r="H27" s="7"/>
      <c r="I27" s="10">
        <v>2</v>
      </c>
      <c r="J27" s="10" t="s">
        <v>140</v>
      </c>
      <c r="K27" s="10" t="s">
        <v>140</v>
      </c>
      <c r="L27" s="10" t="s">
        <v>140</v>
      </c>
      <c r="M27" s="10" t="s">
        <v>140</v>
      </c>
      <c r="N27" s="10" t="s">
        <v>141</v>
      </c>
      <c r="O27" s="127"/>
    </row>
    <row r="28" spans="1:15" ht="12.75" customHeight="1">
      <c r="A28" s="10">
        <v>3</v>
      </c>
      <c r="B28" s="22" t="s">
        <v>111</v>
      </c>
      <c r="C28" s="22" t="s">
        <v>111</v>
      </c>
      <c r="D28" s="22" t="s">
        <v>111</v>
      </c>
      <c r="E28" s="22" t="s">
        <v>111</v>
      </c>
      <c r="F28" s="22" t="s">
        <v>111</v>
      </c>
      <c r="G28" s="10"/>
      <c r="H28" s="7"/>
      <c r="I28" s="10">
        <v>3</v>
      </c>
      <c r="J28" s="134" t="s">
        <v>142</v>
      </c>
      <c r="K28" s="134" t="s">
        <v>142</v>
      </c>
      <c r="L28" s="134" t="s">
        <v>142</v>
      </c>
      <c r="M28" s="134" t="s">
        <v>142</v>
      </c>
      <c r="N28" s="134" t="s">
        <v>142</v>
      </c>
      <c r="O28" s="33"/>
    </row>
    <row r="29" spans="1:15" ht="12.75" customHeight="1">
      <c r="A29" s="10">
        <v>4</v>
      </c>
      <c r="B29" s="22" t="s">
        <v>111</v>
      </c>
      <c r="C29" s="22" t="s">
        <v>111</v>
      </c>
      <c r="D29" s="22" t="s">
        <v>111</v>
      </c>
      <c r="E29" s="22" t="s">
        <v>111</v>
      </c>
      <c r="F29" s="22" t="s">
        <v>111</v>
      </c>
      <c r="G29" s="10"/>
      <c r="H29" s="8"/>
      <c r="I29" s="10">
        <v>4</v>
      </c>
      <c r="J29" s="10" t="s">
        <v>140</v>
      </c>
      <c r="K29" s="10" t="s">
        <v>140</v>
      </c>
      <c r="L29" s="10" t="s">
        <v>140</v>
      </c>
      <c r="M29" s="10" t="s">
        <v>143</v>
      </c>
      <c r="N29" s="10" t="s">
        <v>141</v>
      </c>
      <c r="O29" s="41" t="s">
        <v>58</v>
      </c>
    </row>
    <row r="30" spans="1:15" ht="12.75" customHeight="1">
      <c r="A30" s="10">
        <v>5</v>
      </c>
      <c r="B30" s="22" t="s">
        <v>111</v>
      </c>
      <c r="C30" s="22" t="s">
        <v>111</v>
      </c>
      <c r="D30" s="22" t="s">
        <v>111</v>
      </c>
      <c r="E30" s="22" t="s">
        <v>111</v>
      </c>
      <c r="F30" s="22" t="s">
        <v>111</v>
      </c>
      <c r="G30" s="29" t="s">
        <v>144</v>
      </c>
      <c r="H30" s="7"/>
      <c r="I30" s="10">
        <v>5</v>
      </c>
      <c r="J30" s="10" t="s">
        <v>140</v>
      </c>
      <c r="K30" s="10" t="s">
        <v>140</v>
      </c>
      <c r="L30" s="10" t="s">
        <v>140</v>
      </c>
      <c r="M30" s="10" t="s">
        <v>140</v>
      </c>
      <c r="N30" s="10" t="s">
        <v>141</v>
      </c>
      <c r="O30" s="33"/>
    </row>
    <row r="31" spans="1:15" ht="12.75" customHeight="1">
      <c r="A31" s="10">
        <v>6</v>
      </c>
      <c r="B31" s="16"/>
      <c r="C31" s="16"/>
      <c r="D31" s="16"/>
      <c r="E31" s="16"/>
      <c r="F31" s="10"/>
      <c r="G31" s="10"/>
      <c r="H31" s="10"/>
      <c r="I31" s="10">
        <v>6</v>
      </c>
      <c r="J31" s="10" t="s">
        <v>140</v>
      </c>
      <c r="K31" s="10" t="s">
        <v>140</v>
      </c>
      <c r="L31" s="10" t="s">
        <v>140</v>
      </c>
      <c r="M31" s="10" t="s">
        <v>140</v>
      </c>
      <c r="N31" s="10" t="s">
        <v>145</v>
      </c>
      <c r="O31" s="37" t="s">
        <v>146</v>
      </c>
    </row>
    <row r="32" spans="1:15" ht="12.75" customHeight="1">
      <c r="A32" s="10">
        <v>7</v>
      </c>
      <c r="B32" s="12"/>
      <c r="C32" s="12"/>
      <c r="D32" s="12"/>
      <c r="E32" s="12"/>
      <c r="F32" s="12"/>
      <c r="G32" s="141" t="s">
        <v>147</v>
      </c>
      <c r="H32" s="7"/>
      <c r="I32" s="10">
        <v>7</v>
      </c>
      <c r="J32" s="12"/>
      <c r="K32" s="12"/>
      <c r="L32" s="12"/>
      <c r="M32" s="12"/>
      <c r="N32" s="10" t="s">
        <v>145</v>
      </c>
      <c r="O32" s="33"/>
    </row>
    <row r="33" spans="1:15" s="121" customFormat="1" ht="21" customHeight="1">
      <c r="A33" s="131"/>
      <c r="B33" s="189" t="s">
        <v>148</v>
      </c>
      <c r="C33" s="189"/>
      <c r="D33" s="189"/>
      <c r="E33" s="189"/>
      <c r="F33" s="189"/>
      <c r="G33" s="190"/>
      <c r="H33" s="128"/>
      <c r="I33" s="197" t="s">
        <v>149</v>
      </c>
      <c r="J33" s="198"/>
      <c r="K33" s="198"/>
      <c r="L33" s="198"/>
      <c r="M33" s="198"/>
      <c r="N33" s="198"/>
      <c r="O33" s="199"/>
    </row>
    <row r="34" spans="1:15" ht="12.75" customHeight="1">
      <c r="A34" s="10">
        <v>8</v>
      </c>
      <c r="B34" s="9" t="s">
        <v>137</v>
      </c>
      <c r="C34" s="11" t="s">
        <v>120</v>
      </c>
      <c r="D34" s="38" t="s">
        <v>150</v>
      </c>
      <c r="E34" s="9" t="s">
        <v>151</v>
      </c>
      <c r="F34" s="11" t="s">
        <v>119</v>
      </c>
      <c r="G34" s="38" t="s">
        <v>32</v>
      </c>
      <c r="H34" s="7"/>
      <c r="I34" s="10">
        <v>8</v>
      </c>
      <c r="J34" s="10"/>
      <c r="K34" s="10"/>
      <c r="L34" s="11"/>
      <c r="M34" s="10"/>
      <c r="N34" s="10"/>
      <c r="O34" s="33"/>
    </row>
    <row r="35" spans="1:15" ht="12.75" customHeight="1">
      <c r="A35" s="10">
        <v>9</v>
      </c>
      <c r="B35" s="135" t="s">
        <v>129</v>
      </c>
      <c r="C35" s="22" t="s">
        <v>116</v>
      </c>
      <c r="D35" s="11" t="s">
        <v>120</v>
      </c>
      <c r="E35" s="9" t="s">
        <v>151</v>
      </c>
      <c r="F35" s="11" t="s">
        <v>119</v>
      </c>
      <c r="G35" s="11"/>
      <c r="H35" s="7"/>
      <c r="I35" s="10">
        <v>9</v>
      </c>
      <c r="J35" s="10"/>
      <c r="K35" s="10"/>
      <c r="L35" s="11"/>
      <c r="M35" s="10"/>
      <c r="N35" s="10"/>
      <c r="O35" s="33"/>
    </row>
    <row r="36" spans="1:15" ht="12.75" customHeight="1">
      <c r="A36" s="10">
        <v>10</v>
      </c>
      <c r="B36" s="9" t="s">
        <v>152</v>
      </c>
      <c r="C36" s="22" t="s">
        <v>116</v>
      </c>
      <c r="D36" s="11" t="s">
        <v>120</v>
      </c>
      <c r="E36" s="9" t="s">
        <v>151</v>
      </c>
      <c r="F36" s="11" t="s">
        <v>119</v>
      </c>
      <c r="G36" s="11"/>
      <c r="H36" s="7"/>
      <c r="I36" s="10">
        <v>10</v>
      </c>
      <c r="J36" s="10"/>
      <c r="K36" s="10"/>
      <c r="L36" s="11"/>
      <c r="M36" s="10"/>
      <c r="N36" s="10"/>
      <c r="O36" s="156"/>
    </row>
    <row r="37" spans="1:15" ht="12.75" customHeight="1">
      <c r="A37" s="10">
        <v>11</v>
      </c>
      <c r="B37" s="9" t="s">
        <v>152</v>
      </c>
      <c r="C37" s="22" t="s">
        <v>116</v>
      </c>
      <c r="D37" s="11" t="s">
        <v>120</v>
      </c>
      <c r="E37" s="9" t="s">
        <v>151</v>
      </c>
      <c r="F37" s="11" t="s">
        <v>119</v>
      </c>
      <c r="G37" s="11"/>
      <c r="H37" s="7"/>
      <c r="I37" s="10">
        <v>11</v>
      </c>
      <c r="J37" s="10"/>
      <c r="K37" s="10"/>
      <c r="L37" s="11"/>
      <c r="M37" s="10"/>
      <c r="N37" s="10"/>
      <c r="O37" s="156"/>
    </row>
    <row r="38" spans="1:15" ht="12.75" customHeight="1">
      <c r="A38" s="10">
        <v>12</v>
      </c>
      <c r="B38" s="14" t="s">
        <v>152</v>
      </c>
      <c r="C38" s="22" t="s">
        <v>116</v>
      </c>
      <c r="D38" s="11" t="s">
        <v>120</v>
      </c>
      <c r="E38" s="9" t="s">
        <v>151</v>
      </c>
      <c r="F38" s="11" t="s">
        <v>119</v>
      </c>
      <c r="G38" s="11"/>
      <c r="H38" s="7"/>
      <c r="I38" s="10">
        <v>12</v>
      </c>
      <c r="J38" s="10"/>
      <c r="K38" s="10"/>
      <c r="L38" s="11"/>
      <c r="M38" s="10"/>
      <c r="N38" s="10"/>
      <c r="O38" s="42" t="s">
        <v>62</v>
      </c>
    </row>
    <row r="39" spans="1:15" ht="12.75" customHeight="1">
      <c r="A39" s="10">
        <v>13</v>
      </c>
      <c r="B39" s="14" t="s">
        <v>152</v>
      </c>
      <c r="C39" s="22" t="s">
        <v>116</v>
      </c>
      <c r="D39" s="11" t="s">
        <v>120</v>
      </c>
      <c r="E39" s="9" t="s">
        <v>151</v>
      </c>
      <c r="F39" s="11" t="s">
        <v>119</v>
      </c>
      <c r="G39" s="11"/>
      <c r="I39" s="17"/>
      <c r="J39" s="24"/>
      <c r="K39" s="115"/>
      <c r="L39" s="115"/>
      <c r="M39" s="17"/>
      <c r="N39" s="17"/>
      <c r="O39" s="35"/>
    </row>
    <row r="40" spans="1:15" ht="12.75" customHeight="1">
      <c r="A40" s="10">
        <v>14</v>
      </c>
      <c r="B40" s="14" t="s">
        <v>152</v>
      </c>
      <c r="C40" s="22" t="s">
        <v>116</v>
      </c>
      <c r="D40" s="11" t="s">
        <v>120</v>
      </c>
      <c r="E40" s="9" t="s">
        <v>153</v>
      </c>
      <c r="F40" s="11" t="s">
        <v>119</v>
      </c>
      <c r="G40" s="38" t="s">
        <v>34</v>
      </c>
      <c r="I40" s="20" t="s">
        <v>154</v>
      </c>
      <c r="J40" s="21" t="s">
        <v>155</v>
      </c>
      <c r="K40" s="17"/>
      <c r="L40" s="18"/>
      <c r="M40" s="17"/>
      <c r="N40" s="17"/>
      <c r="O40" s="35"/>
    </row>
    <row r="41" spans="1:15" ht="12.75" customHeight="1">
      <c r="A41" s="10">
        <v>15</v>
      </c>
      <c r="B41" s="135" t="s">
        <v>129</v>
      </c>
      <c r="C41" s="22" t="s">
        <v>116</v>
      </c>
      <c r="D41" s="11" t="s">
        <v>120</v>
      </c>
      <c r="E41" s="135" t="s">
        <v>129</v>
      </c>
      <c r="F41" s="11" t="s">
        <v>119</v>
      </c>
      <c r="G41" s="38" t="s">
        <v>156</v>
      </c>
      <c r="I41" s="17"/>
      <c r="J41" s="17"/>
      <c r="K41" s="17"/>
      <c r="L41" s="18"/>
      <c r="M41" s="17"/>
      <c r="N41" s="17"/>
      <c r="O41" s="18"/>
    </row>
    <row r="42" spans="1:15" ht="12.75" customHeight="1">
      <c r="A42" s="10">
        <v>16</v>
      </c>
      <c r="B42" s="9" t="s">
        <v>157</v>
      </c>
      <c r="C42" s="22" t="s">
        <v>116</v>
      </c>
      <c r="D42" s="11" t="s">
        <v>120</v>
      </c>
      <c r="E42" s="9" t="s">
        <v>153</v>
      </c>
      <c r="F42" s="123" t="s">
        <v>158</v>
      </c>
      <c r="G42" s="11"/>
      <c r="H42" s="6"/>
      <c r="I42" s="17"/>
      <c r="J42" s="17"/>
      <c r="K42" s="17"/>
      <c r="L42" s="17"/>
      <c r="M42" s="18"/>
      <c r="N42" s="17"/>
      <c r="O42" s="172" t="s">
        <v>171</v>
      </c>
    </row>
    <row r="43" spans="1:15" ht="12.75" customHeight="1">
      <c r="A43" s="10">
        <v>17</v>
      </c>
      <c r="B43" s="15" t="s">
        <v>159</v>
      </c>
      <c r="C43" s="22" t="s">
        <v>116</v>
      </c>
      <c r="D43" s="11" t="s">
        <v>120</v>
      </c>
      <c r="E43" s="15" t="s">
        <v>160</v>
      </c>
      <c r="F43" s="15" t="s">
        <v>161</v>
      </c>
      <c r="G43" s="29" t="s">
        <v>162</v>
      </c>
      <c r="H43" s="6"/>
      <c r="I43" s="17"/>
      <c r="J43" s="17"/>
      <c r="K43" s="17"/>
      <c r="L43" s="18"/>
      <c r="M43" s="17"/>
      <c r="N43" s="17"/>
      <c r="O43" s="35"/>
    </row>
    <row r="44" spans="1:15" ht="12.75" customHeight="1">
      <c r="A44" s="10">
        <v>18</v>
      </c>
      <c r="B44" s="14" t="s">
        <v>157</v>
      </c>
      <c r="C44" s="22" t="s">
        <v>116</v>
      </c>
      <c r="D44" s="11" t="s">
        <v>120</v>
      </c>
      <c r="E44" s="9" t="s">
        <v>153</v>
      </c>
      <c r="F44" s="11" t="s">
        <v>119</v>
      </c>
      <c r="G44" s="32"/>
      <c r="H44" s="6"/>
      <c r="I44" s="17"/>
      <c r="J44" s="17"/>
      <c r="K44" s="17"/>
      <c r="L44" s="18"/>
      <c r="M44" s="17"/>
      <c r="N44" s="17"/>
      <c r="O44" s="35"/>
    </row>
    <row r="45" spans="1:15" ht="12.75" customHeight="1">
      <c r="A45" s="10">
        <v>19</v>
      </c>
      <c r="B45" s="14" t="s">
        <v>157</v>
      </c>
      <c r="C45" s="22" t="s">
        <v>116</v>
      </c>
      <c r="D45" s="11" t="s">
        <v>120</v>
      </c>
      <c r="E45" s="9" t="s">
        <v>153</v>
      </c>
      <c r="F45" s="11" t="s">
        <v>119</v>
      </c>
      <c r="G45" s="27" t="s">
        <v>21</v>
      </c>
      <c r="H45" s="6"/>
      <c r="I45" s="17"/>
      <c r="J45" s="17"/>
      <c r="K45" s="17"/>
      <c r="L45" s="18"/>
      <c r="M45" s="20"/>
      <c r="N45" s="17"/>
      <c r="O45" s="35"/>
    </row>
    <row r="46" spans="1:15" s="121" customFormat="1" ht="13.5" customHeight="1">
      <c r="A46" s="132">
        <v>20</v>
      </c>
      <c r="B46" s="152" t="s">
        <v>157</v>
      </c>
      <c r="C46" s="153" t="s">
        <v>116</v>
      </c>
      <c r="D46" s="154" t="s">
        <v>120</v>
      </c>
      <c r="E46" s="9" t="s">
        <v>153</v>
      </c>
      <c r="F46" s="154" t="s">
        <v>119</v>
      </c>
      <c r="G46" s="151" t="s">
        <v>163</v>
      </c>
      <c r="H46" s="128"/>
      <c r="I46" s="148"/>
      <c r="J46" s="148"/>
      <c r="K46" s="148"/>
      <c r="L46" s="149"/>
      <c r="M46" s="148"/>
      <c r="N46" s="148"/>
      <c r="O46" s="150"/>
    </row>
    <row r="47" spans="1:15" ht="12.75" customHeight="1">
      <c r="A47" s="10">
        <v>21</v>
      </c>
      <c r="B47" s="135" t="s">
        <v>129</v>
      </c>
      <c r="C47" s="22" t="s">
        <v>116</v>
      </c>
      <c r="D47" s="11" t="s">
        <v>120</v>
      </c>
      <c r="E47" s="135" t="s">
        <v>129</v>
      </c>
      <c r="F47" s="11" t="s">
        <v>119</v>
      </c>
      <c r="G47" s="10"/>
      <c r="H47" s="6"/>
      <c r="I47" s="17"/>
      <c r="J47" s="17"/>
      <c r="K47" s="17"/>
      <c r="L47" s="18"/>
      <c r="M47" s="17"/>
      <c r="N47" s="17"/>
      <c r="O47" s="35"/>
    </row>
    <row r="48" spans="1:15" ht="12.75" customHeight="1">
      <c r="A48" s="10">
        <v>22</v>
      </c>
      <c r="B48" s="11" t="s">
        <v>120</v>
      </c>
      <c r="C48" s="22" t="s">
        <v>116</v>
      </c>
      <c r="D48" s="11" t="s">
        <v>120</v>
      </c>
      <c r="E48" s="11" t="s">
        <v>120</v>
      </c>
      <c r="F48" s="11" t="s">
        <v>119</v>
      </c>
      <c r="G48" s="151" t="s">
        <v>172</v>
      </c>
      <c r="H48" s="6"/>
      <c r="I48" s="17"/>
      <c r="J48" s="17"/>
      <c r="K48" s="17"/>
      <c r="L48" s="18"/>
      <c r="M48" s="17"/>
      <c r="N48" s="17"/>
      <c r="O48" s="35"/>
    </row>
    <row r="49" spans="1:15" ht="12.75" customHeight="1">
      <c r="A49" s="10">
        <v>23</v>
      </c>
      <c r="B49" s="11" t="s">
        <v>120</v>
      </c>
      <c r="C49" s="22" t="s">
        <v>116</v>
      </c>
      <c r="D49" s="11" t="s">
        <v>120</v>
      </c>
      <c r="E49" s="11" t="s">
        <v>120</v>
      </c>
      <c r="F49" s="11" t="s">
        <v>119</v>
      </c>
      <c r="G49" s="39" t="s">
        <v>164</v>
      </c>
      <c r="H49" s="7"/>
      <c r="I49" s="17"/>
      <c r="J49" s="21"/>
      <c r="K49" s="17"/>
      <c r="L49" s="18"/>
      <c r="M49" s="17"/>
      <c r="N49" s="17"/>
      <c r="O49" s="35"/>
    </row>
    <row r="50" spans="1:15" ht="12.75" customHeight="1">
      <c r="A50" s="10">
        <v>24</v>
      </c>
      <c r="B50" s="11" t="s">
        <v>120</v>
      </c>
      <c r="C50" s="22" t="s">
        <v>116</v>
      </c>
      <c r="D50" s="11" t="s">
        <v>120</v>
      </c>
      <c r="E50" s="11" t="s">
        <v>120</v>
      </c>
      <c r="F50" s="11" t="s">
        <v>119</v>
      </c>
      <c r="G50" s="28" t="s">
        <v>165</v>
      </c>
      <c r="H50" s="7"/>
      <c r="I50" s="17"/>
      <c r="J50" s="17"/>
      <c r="K50" s="17"/>
      <c r="L50" s="17"/>
      <c r="M50" s="17"/>
      <c r="N50" s="17"/>
      <c r="O50" s="35"/>
    </row>
    <row r="51" spans="1:15" ht="12.75" customHeight="1">
      <c r="A51" s="10">
        <v>25</v>
      </c>
      <c r="B51" s="11" t="s">
        <v>120</v>
      </c>
      <c r="C51" s="22" t="s">
        <v>116</v>
      </c>
      <c r="D51" s="11" t="s">
        <v>120</v>
      </c>
      <c r="E51" s="11" t="s">
        <v>120</v>
      </c>
      <c r="F51" s="11" t="s">
        <v>119</v>
      </c>
      <c r="G51" s="39" t="s">
        <v>166</v>
      </c>
      <c r="H51" s="7"/>
      <c r="I51" s="17"/>
      <c r="J51" s="17"/>
      <c r="K51" s="17"/>
      <c r="L51" s="17"/>
      <c r="M51" s="17"/>
      <c r="N51" s="17"/>
      <c r="O51" s="35"/>
    </row>
    <row r="52" spans="1:15" ht="12.75" customHeight="1">
      <c r="A52" s="10">
        <v>26</v>
      </c>
      <c r="B52" s="11" t="s">
        <v>120</v>
      </c>
      <c r="C52" s="22" t="s">
        <v>116</v>
      </c>
      <c r="D52" s="11" t="s">
        <v>120</v>
      </c>
      <c r="E52" s="11" t="s">
        <v>120</v>
      </c>
      <c r="F52" s="11" t="s">
        <v>119</v>
      </c>
      <c r="G52" s="32"/>
      <c r="H52" s="7"/>
      <c r="I52" s="17"/>
      <c r="J52" s="17"/>
      <c r="K52" s="17"/>
      <c r="L52" s="17"/>
      <c r="M52" s="17"/>
      <c r="N52" s="17"/>
      <c r="O52" s="35"/>
    </row>
    <row r="53" spans="1:15" ht="12.75" customHeight="1">
      <c r="A53" s="10">
        <v>27</v>
      </c>
      <c r="B53" s="11" t="s">
        <v>120</v>
      </c>
      <c r="C53" s="22" t="s">
        <v>116</v>
      </c>
      <c r="D53" s="11" t="s">
        <v>120</v>
      </c>
      <c r="E53" s="11" t="s">
        <v>120</v>
      </c>
      <c r="F53" s="11" t="s">
        <v>119</v>
      </c>
      <c r="G53" s="11"/>
      <c r="I53" s="17"/>
      <c r="J53" s="19"/>
      <c r="K53" s="19"/>
      <c r="L53" s="19"/>
      <c r="M53" s="19"/>
      <c r="N53" s="19"/>
      <c r="O53" s="35"/>
    </row>
    <row r="54" spans="1:15" ht="12.75" customHeight="1">
      <c r="A54" s="10">
        <v>28</v>
      </c>
      <c r="B54" s="11" t="s">
        <v>120</v>
      </c>
      <c r="C54" s="22" t="s">
        <v>116</v>
      </c>
      <c r="D54" s="11" t="s">
        <v>120</v>
      </c>
      <c r="E54" s="11" t="s">
        <v>120</v>
      </c>
      <c r="F54" s="11" t="s">
        <v>119</v>
      </c>
      <c r="G54" s="32"/>
      <c r="I54" s="17"/>
      <c r="J54" s="17"/>
      <c r="K54" s="17"/>
      <c r="L54" s="17"/>
      <c r="M54" s="17"/>
      <c r="N54" s="17"/>
      <c r="O54" s="35"/>
    </row>
    <row r="55" spans="1:15" ht="12.75" customHeight="1">
      <c r="A55" s="10">
        <v>29</v>
      </c>
      <c r="B55" s="12" t="s">
        <v>123</v>
      </c>
      <c r="C55" s="12" t="s">
        <v>123</v>
      </c>
      <c r="D55" s="12" t="s">
        <v>123</v>
      </c>
      <c r="E55" s="12" t="s">
        <v>123</v>
      </c>
      <c r="F55" s="12" t="s">
        <v>123</v>
      </c>
      <c r="G55" s="10"/>
      <c r="I55" s="17"/>
      <c r="J55" s="17"/>
      <c r="K55" s="17"/>
      <c r="L55" s="17"/>
      <c r="M55" s="17"/>
      <c r="N55" s="17"/>
      <c r="O55" s="35"/>
    </row>
    <row r="56" spans="1:15" ht="12.75" customHeight="1">
      <c r="A56" s="10">
        <v>30</v>
      </c>
      <c r="B56" s="12" t="s">
        <v>123</v>
      </c>
      <c r="C56" s="12" t="s">
        <v>123</v>
      </c>
      <c r="D56" s="12" t="s">
        <v>123</v>
      </c>
      <c r="E56" s="12" t="s">
        <v>123</v>
      </c>
      <c r="F56" s="12" t="s">
        <v>123</v>
      </c>
      <c r="G56" s="10"/>
      <c r="I56" s="5"/>
      <c r="J56" s="4"/>
      <c r="K56" s="5"/>
      <c r="L56" s="23"/>
      <c r="M56" s="23"/>
      <c r="N56" s="23"/>
      <c r="O56" s="112"/>
    </row>
    <row r="57" spans="1:15" ht="12.75" customHeight="1">
      <c r="A57" s="10">
        <v>31</v>
      </c>
      <c r="B57" s="12" t="s">
        <v>123</v>
      </c>
      <c r="C57" s="12" t="s">
        <v>123</v>
      </c>
      <c r="D57" s="12" t="s">
        <v>123</v>
      </c>
      <c r="E57" s="12" t="s">
        <v>123</v>
      </c>
      <c r="F57" s="12" t="s">
        <v>123</v>
      </c>
      <c r="G57" s="12"/>
      <c r="I57" s="5"/>
      <c r="J57" s="4"/>
      <c r="K57" s="5"/>
      <c r="L57" s="5"/>
      <c r="O57" s="36"/>
    </row>
    <row r="58" spans="1:15" ht="12.75" customHeight="1">
      <c r="A58" s="10">
        <v>32</v>
      </c>
      <c r="B58" s="12" t="s">
        <v>123</v>
      </c>
      <c r="C58" s="12" t="s">
        <v>123</v>
      </c>
      <c r="D58" s="12" t="s">
        <v>123</v>
      </c>
      <c r="E58" s="12" t="s">
        <v>123</v>
      </c>
      <c r="F58" s="12" t="s">
        <v>123</v>
      </c>
      <c r="G58" s="10"/>
    </row>
    <row r="59" spans="1:15" ht="12.75">
      <c r="A59" s="10">
        <v>33</v>
      </c>
      <c r="B59" s="12" t="s">
        <v>123</v>
      </c>
      <c r="C59" s="12" t="s">
        <v>123</v>
      </c>
      <c r="D59" s="12" t="s">
        <v>123</v>
      </c>
      <c r="E59" s="12" t="s">
        <v>123</v>
      </c>
      <c r="F59" s="12" t="s">
        <v>123</v>
      </c>
      <c r="G59" s="141" t="s">
        <v>167</v>
      </c>
    </row>
    <row r="60" spans="1:15" ht="12.75">
      <c r="A60" s="1"/>
      <c r="B60" s="1"/>
      <c r="C60" s="115"/>
      <c r="D60" s="115"/>
      <c r="F60" s="2"/>
      <c r="G60" s="31"/>
    </row>
  </sheetData>
  <mergeCells count="17">
    <mergeCell ref="A17:A18"/>
    <mergeCell ref="B17:B18"/>
    <mergeCell ref="C17:C18"/>
    <mergeCell ref="D17:D18"/>
    <mergeCell ref="B4:G4"/>
    <mergeCell ref="B33:G33"/>
    <mergeCell ref="E17:E18"/>
    <mergeCell ref="F17:F18"/>
    <mergeCell ref="J4:O4"/>
    <mergeCell ref="O17:O18"/>
    <mergeCell ref="I33:O33"/>
    <mergeCell ref="I17:I18"/>
    <mergeCell ref="J17:J18"/>
    <mergeCell ref="K17:K18"/>
    <mergeCell ref="L17:L18"/>
    <mergeCell ref="M17:M18"/>
    <mergeCell ref="N17:N18"/>
  </mergeCells>
  <pageMargins left="0.51181102362204722" right="0.27559055118110237" top="0.31496062992125984" bottom="0.31496062992125984" header="0.19685039370078741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4CB69C3891840B4E0415E70DFCD99" ma:contentTypeVersion="8" ma:contentTypeDescription="Create a new document." ma:contentTypeScope="" ma:versionID="ac84e5638732d15d35cfa23bf809c00f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77a544fb8612ba82f0b7fa5f97287ea6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C74599-B80B-4FDC-971A-6DB2A66B7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ba8cd-c303-49e2-849d-4fb229306afa"/>
    <ds:schemaRef ds:uri="5c889430-c0bc-4de3-b079-9c3a0189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3F53CC-547E-4355-B5C4-84B461AAA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ECA6B-E903-462A-99F8-1DF0D8D6FDD6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b21ba8cd-c303-49e2-849d-4fb229306afa"/>
    <ds:schemaRef ds:uri="5c889430-c0bc-4de3-b079-9c3a018927e3"/>
    <ds:schemaRef ds:uri="http://purl.org/dc/dcmitype/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Studienverlaufplaner</vt:lpstr>
      <vt:lpstr>Tabelle2</vt:lpstr>
      <vt:lpstr>Tabelle3</vt:lpstr>
      <vt:lpstr>Angepasstes Basiscurriculum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WOA</dc:creator>
  <cp:keywords/>
  <dc:description/>
  <cp:lastModifiedBy>Hänggeli Jacqueline (hac)</cp:lastModifiedBy>
  <cp:revision/>
  <cp:lastPrinted>2019-01-31T14:04:58Z</cp:lastPrinted>
  <dcterms:created xsi:type="dcterms:W3CDTF">2001-05-19T05:54:01Z</dcterms:created>
  <dcterms:modified xsi:type="dcterms:W3CDTF">2019-01-31T14:14:33Z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